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/>
  <mc:AlternateContent xmlns:mc="http://schemas.openxmlformats.org/markup-compatibility/2006">
    <mc:Choice Requires="x15">
      <x15ac:absPath xmlns:x15ac="http://schemas.microsoft.com/office/spreadsheetml/2010/11/ac" url="W:\0000_STI\0005_vorlagen\forms\FM\Reisekosten Teilnehmer\SCMT\"/>
    </mc:Choice>
  </mc:AlternateContent>
  <workbookProtection workbookAlgorithmName="SHA-512" workbookHashValue="pFiY772ZT2Ql9AWRoKm/2Q+mukg3xvrbvQ4OJNqbBAHiTHXuyMqw5e8P/Ajgo6/liacFu4vZlndRaotg+05kdA==" workbookSaltValue="UhOT7ACwNG9LXC4F2tMjsw==" workbookSpinCount="100000" lockStructure="1"/>
  <bookViews>
    <workbookView xWindow="0" yWindow="0" windowWidth="28800" windowHeight="13632" activeTab="1"/>
  </bookViews>
  <sheets>
    <sheet name="Reisekosten Fortbildung" sheetId="7" r:id="rId1"/>
    <sheet name="Anlage Inland" sheetId="18" r:id="rId2"/>
    <sheet name="Anlage Exkursion" sheetId="20" r:id="rId3"/>
    <sheet name="Anlage Ausland" sheetId="19" r:id="rId4"/>
  </sheets>
  <definedNames>
    <definedName name="_Toc430768444" localSheetId="3">'Anlage Ausland'!#REF!</definedName>
    <definedName name="_Toc430768444" localSheetId="2">'Anlage Exkursion'!#REF!</definedName>
    <definedName name="_Toc430768444" localSheetId="1">'Anlage Inland'!#REF!</definedName>
    <definedName name="_Toc430768445" localSheetId="3">'Anlage Ausland'!#REF!</definedName>
    <definedName name="_Toc430768445" localSheetId="2">'Anlage Exkursion'!#REF!</definedName>
    <definedName name="_Toc430768445" localSheetId="1">'Anlage Inland'!#REF!</definedName>
    <definedName name="_Toc430768446" localSheetId="3">'Anlage Ausland'!#REF!</definedName>
    <definedName name="_Toc430768446" localSheetId="2">'Anlage Exkursion'!#REF!</definedName>
    <definedName name="_Toc430768446" localSheetId="1">'Anlage Inland'!#REF!</definedName>
    <definedName name="_Toc430768447" localSheetId="3">'Anlage Ausland'!#REF!</definedName>
    <definedName name="_Toc430768447" localSheetId="2">'Anlage Exkursion'!#REF!</definedName>
    <definedName name="_Toc430768447" localSheetId="1">'Anlage Inland'!#REF!</definedName>
    <definedName name="_Toc442264085" localSheetId="3">'Anlage Ausland'!#REF!</definedName>
    <definedName name="_Toc442264085" localSheetId="2">'Anlage Exkursion'!$AF$3</definedName>
    <definedName name="_Toc442264085" localSheetId="1">'Anlage Inland'!$AF$3</definedName>
    <definedName name="_xlnm.Print_Area" localSheetId="3">'Anlage Ausland'!$A$1:$AI$50</definedName>
    <definedName name="_xlnm.Print_Area" localSheetId="2">'Anlage Exkursion'!$A$1:$AI$28</definedName>
    <definedName name="_xlnm.Print_Area" localSheetId="1">'Anlage Inland'!$A$1:$AI$60</definedName>
    <definedName name="_xlnm.Print_Area" localSheetId="0">'Reisekosten Fortbildung'!$A$1:$AI$63</definedName>
    <definedName name="_xlnm.Print_Titles" localSheetId="2">'Anlage Exkursion'!$2:$2</definedName>
    <definedName name="_xlnm.Print_Titles" localSheetId="1">'Anlage Inland'!$2:$2</definedName>
    <definedName name="_xlnm.Print_Titles" localSheetId="0">'Reisekosten Fortbildung'!$2:$2</definedName>
  </definedNames>
  <calcPr calcId="162913"/>
</workbook>
</file>

<file path=xl/calcChain.xml><?xml version="1.0" encoding="utf-8"?>
<calcChain xmlns="http://schemas.openxmlformats.org/spreadsheetml/2006/main">
  <c r="AE59" i="18" l="1"/>
  <c r="I14" i="19" l="1"/>
  <c r="I14" i="18" l="1"/>
  <c r="I13" i="20" l="1"/>
  <c r="E23" i="20" l="1"/>
  <c r="R19" i="20"/>
  <c r="K23" i="20" s="1"/>
  <c r="T23" i="20" l="1"/>
  <c r="AE23" i="20" s="1"/>
  <c r="R21" i="20"/>
  <c r="AE21" i="20" s="1"/>
  <c r="Q42" i="18" l="1"/>
  <c r="L40" i="18" s="1"/>
  <c r="Q38" i="18"/>
  <c r="AE38" i="18" s="1"/>
  <c r="F40" i="18" l="1"/>
  <c r="R40" i="18" s="1"/>
  <c r="O44" i="18" s="1"/>
  <c r="AE42" i="18"/>
  <c r="AE44" i="18" l="1"/>
  <c r="AE53" i="18"/>
  <c r="R25" i="18"/>
  <c r="R27" i="18" s="1"/>
  <c r="AE27" i="18" s="1"/>
  <c r="K29" i="18" l="1"/>
  <c r="AE43" i="19" l="1"/>
  <c r="O53" i="18" l="1"/>
  <c r="AE40" i="18"/>
  <c r="AE46" i="18" s="1"/>
  <c r="I8" i="18"/>
  <c r="I8" i="19" l="1"/>
  <c r="H24" i="19" s="1"/>
  <c r="AO46" i="19" l="1"/>
  <c r="H26" i="19"/>
  <c r="R22" i="19"/>
  <c r="AE22" i="19" l="1"/>
  <c r="AE45" i="19" s="1"/>
  <c r="E29" i="18"/>
  <c r="T29" i="18" s="1"/>
  <c r="AE29" i="18" s="1"/>
  <c r="AE55" i="18" l="1"/>
  <c r="AE49" i="19" l="1"/>
  <c r="AE27" i="20"/>
</calcChain>
</file>

<file path=xl/sharedStrings.xml><?xml version="1.0" encoding="utf-8"?>
<sst xmlns="http://schemas.openxmlformats.org/spreadsheetml/2006/main" count="211" uniqueCount="132">
  <si>
    <t>Kreditinstitut:</t>
  </si>
  <si>
    <t>Reiseanlass:</t>
  </si>
  <si>
    <t>Erklärung:</t>
  </si>
  <si>
    <t>Datum</t>
  </si>
  <si>
    <t>Nachname, Vorname:</t>
  </si>
  <si>
    <t>Unterschrift Rechnungssteller</t>
  </si>
  <si>
    <t>Rechnungsempfänger:</t>
  </si>
  <si>
    <t>Rechnungssteller:</t>
  </si>
  <si>
    <t>IBAN:</t>
  </si>
  <si>
    <t>BIC:</t>
  </si>
  <si>
    <t xml:space="preserve">Projektunternehmen: </t>
  </si>
  <si>
    <t>Straße/Nr.:</t>
  </si>
  <si>
    <t>Land/PLZ/Ort:</t>
  </si>
  <si>
    <t>Land/PLZ/Wohnort:</t>
  </si>
  <si>
    <t>Datum von:</t>
  </si>
  <si>
    <t>Datum bis:</t>
  </si>
  <si>
    <t xml:space="preserve">  km</t>
  </si>
  <si>
    <t>EUR</t>
  </si>
  <si>
    <t>Von Reisestart:</t>
  </si>
  <si>
    <t>bis Reiseziel:</t>
  </si>
  <si>
    <t>Berlin</t>
  </si>
  <si>
    <t>Stuttgart</t>
  </si>
  <si>
    <t>Filderstadt</t>
  </si>
  <si>
    <t>Anderer Ort</t>
  </si>
  <si>
    <t>Der Rechnungssteller versichert, dass alle Angaben korrekt und alle Belege beigefügt sind. Ihm ist bekannt, dass er</t>
  </si>
  <si>
    <t>für alle Folgen von falschen oder unvollständigen Angaben haftet und für eventuelle Mehrkosten selbst aufkommt.</t>
  </si>
  <si>
    <t>Siehe separate Aufstellung!</t>
  </si>
  <si>
    <t xml:space="preserve"> Kilometergeld:</t>
  </si>
  <si>
    <t>Bitte hier eintragen!</t>
  </si>
  <si>
    <t>Bitte hier Reiseziel ankreuzen!</t>
  </si>
  <si>
    <t xml:space="preserve">,  </t>
  </si>
  <si>
    <t>SHMT, Filderhauptstr. 142, 70599 Stuttgart</t>
  </si>
  <si>
    <r>
      <t xml:space="preserve"> km einfache Strecke </t>
    </r>
    <r>
      <rPr>
        <sz val="10"/>
        <rFont val="Arial"/>
        <family val="2"/>
      </rPr>
      <t xml:space="preserve"> (kürzeste Verbindung gemäß Google-Maps)</t>
    </r>
  </si>
  <si>
    <t xml:space="preserve">Nur die gelb markierten Felder können beschriftet werden, die Restlichen werden </t>
  </si>
  <si>
    <t>durch die Angaben ermittelt:</t>
  </si>
  <si>
    <t>Anzahl km mit Privat-Pkw</t>
  </si>
  <si>
    <t xml:space="preserve">einfache Strecke </t>
  </si>
  <si>
    <t xml:space="preserve"> km</t>
  </si>
  <si>
    <t>nur 1x Hin- und Rückfahrt</t>
  </si>
  <si>
    <t xml:space="preserve">bzw. an </t>
  </si>
  <si>
    <t xml:space="preserve"> Tagen </t>
  </si>
  <si>
    <t xml:space="preserve">insgesamt </t>
  </si>
  <si>
    <t>Bitte vollständige Adresse eintragen! (Name/Straße/Hausnummer/PLZ/Ort)</t>
  </si>
  <si>
    <t>USA</t>
  </si>
  <si>
    <t>Japan</t>
  </si>
  <si>
    <t>Anzahl km mit Privat-Pkw (gefahrene Strecke)</t>
  </si>
  <si>
    <t>Hier gefahrene km eintragen!</t>
  </si>
  <si>
    <t xml:space="preserve"> (kürzeste Verbindung gemäß Google-Maps)</t>
  </si>
  <si>
    <t xml:space="preserve">von </t>
  </si>
  <si>
    <t>nach</t>
  </si>
  <si>
    <t>Bitte beachten:</t>
  </si>
  <si>
    <t>Belegdatum</t>
  </si>
  <si>
    <t>Art der Auslage / Verwendungszweck</t>
  </si>
  <si>
    <t>Betrag</t>
  </si>
  <si>
    <t xml:space="preserve">Wird von der Gruppenbuchung abgewichen, ist eine Kopie der Flugrechnung zur Abrechnung einzureichen. </t>
  </si>
  <si>
    <t>Der Rechnungsbetrag wird hier maximal in Höhe des Höchstbetrages erstattet.</t>
  </si>
  <si>
    <t>Bei Auslandsreisen mit Fremdwährung muss auf jedem einzelnen Beleg der Tagesumrechnungskurs,</t>
  </si>
  <si>
    <t>mit dem abgerechnet wurde, entsprechend belegt werden, z.B. mit einem Ausdruck von www.oanda.com</t>
  </si>
  <si>
    <t>Ist ein reiseindividueller Höchstbetrag (Auslandspauschale) festgelegt?</t>
  </si>
  <si>
    <t>Bitte ankreuzen!</t>
  </si>
  <si>
    <t xml:space="preserve">Angaben sind notwendig für die Ermittlung der anzurechnenden Reisekosten! </t>
  </si>
  <si>
    <t xml:space="preserve">  ja</t>
  </si>
  <si>
    <t>Bitte hier die Höhe eintragen!</t>
  </si>
  <si>
    <t xml:space="preserve"> EUR</t>
  </si>
  <si>
    <t>Gesamtsumme lt. Belege</t>
  </si>
  <si>
    <t xml:space="preserve">  nein</t>
  </si>
  <si>
    <t>Bei "FALSCH" bitte prüfen ob Angaben zur Auslandpauschale richtig eingetragen sind!</t>
  </si>
  <si>
    <t>Gesamtsumme Reisekosten</t>
  </si>
  <si>
    <t>Achtung dieser Teil wird nicht ausgedruckt, dient nur zur Ermittlung der Daten!</t>
  </si>
  <si>
    <t>Tokyo University, 183-0057 Tokyo, Fuchu, Harumicho, 3−8-1, Japan</t>
  </si>
  <si>
    <t xml:space="preserve">Bitte beachten: Reisestart ist immer das Projektunternehmen (die erste Tätigkeitsstätte) </t>
  </si>
  <si>
    <t>SCMT GmbH, Gottlieb-Manz-Str. 10, 70794 Filderstadt</t>
  </si>
  <si>
    <t>Dienstreise Fortbildung</t>
  </si>
  <si>
    <t>Anlage zur Reisekostenabrechnung Fortbildung Ausland</t>
  </si>
  <si>
    <t>Anlage zur Reisekostenabrechnung Fortbildung Inland</t>
  </si>
  <si>
    <t>Reisekostenabrechnung Fortbildung</t>
  </si>
  <si>
    <r>
      <t xml:space="preserve">Anzurechnende Auslagen </t>
    </r>
    <r>
      <rPr>
        <b/>
        <sz val="9"/>
        <color rgb="FF333399"/>
        <rFont val="Arial"/>
        <family val="2"/>
      </rPr>
      <t>einschl. Kilometergeld</t>
    </r>
  </si>
  <si>
    <t>(Anschrift des Projektunternehmens, wird vom Deckblatt übernommen!)</t>
  </si>
  <si>
    <t xml:space="preserve">Bitte beachten: </t>
  </si>
  <si>
    <t xml:space="preserve">Reisestart ist immer das Projektunternehmen (die erste Tätigkeitsstätte) </t>
  </si>
  <si>
    <r>
      <t xml:space="preserve"> </t>
    </r>
    <r>
      <rPr>
        <sz val="10"/>
        <rFont val="Arial"/>
        <family val="2"/>
      </rPr>
      <t>wenn zutrifft, bitte ankreuzen!</t>
    </r>
  </si>
  <si>
    <t>In diesem Fall dürfen die täglichen km zwischen diesen beiden Orten abgerechnet werden!</t>
  </si>
  <si>
    <t>IGZ Innovations- und Gründerzentrum, Rudower Chaussee 29, 12489 Berlin</t>
  </si>
  <si>
    <t xml:space="preserve">Reisekosten werden gemäß dem Leitfaden für  Reisekostenabrechnungen der SCMT GmbH erstattet:   </t>
  </si>
  <si>
    <t>STI School of Management and Technology, Gottlieb-Manz-Str. 12, 70794 Filderstadt</t>
  </si>
  <si>
    <t>Nur die gelb markierten Felder können beschriftet werden, die Restlichen werden durch die Angaben ermittelt!</t>
  </si>
  <si>
    <t>Anreisetag</t>
  </si>
  <si>
    <t xml:space="preserve"> €</t>
  </si>
  <si>
    <t>Abreisetag</t>
  </si>
  <si>
    <t>je</t>
  </si>
  <si>
    <t>Zeitraum von</t>
  </si>
  <si>
    <t>bis</t>
  </si>
  <si>
    <t>Wird vom Deckblatt übernommen!</t>
  </si>
  <si>
    <t xml:space="preserve"> Auslagen (z.B. Taxi, Parken, Porto, Flugticket, Hotelrechnugen etc. - lt. Originalbelege)</t>
  </si>
  <si>
    <t>Seminarstart</t>
  </si>
  <si>
    <t>letzter Seminartag</t>
  </si>
  <si>
    <t>Anzurechnende Übernachtungskosten</t>
  </si>
  <si>
    <t>Variante 1</t>
  </si>
  <si>
    <t>Variante 2</t>
  </si>
  <si>
    <r>
      <rPr>
        <b/>
        <sz val="10"/>
        <color rgb="FF0000FF"/>
        <rFont val="Arial"/>
        <family val="2"/>
      </rPr>
      <t>Ausnahme:</t>
    </r>
    <r>
      <rPr>
        <b/>
        <sz val="9"/>
        <rFont val="Arial"/>
        <family val="2"/>
      </rPr>
      <t xml:space="preserve"> Wohnort entspricht dem Ort des Reiseziels!</t>
    </r>
  </si>
  <si>
    <t>nur einmalig Hin- und Rückfahrt</t>
  </si>
  <si>
    <r>
      <t xml:space="preserve">siehe </t>
    </r>
    <r>
      <rPr>
        <sz val="9"/>
        <color theme="1"/>
        <rFont val="Arial"/>
        <family val="2"/>
      </rPr>
      <t>Anreisetag</t>
    </r>
    <r>
      <rPr>
        <sz val="9"/>
        <color theme="0" tint="-0.499984740745262"/>
        <rFont val="Arial"/>
        <family val="2"/>
      </rPr>
      <t>, dieser mus mit '</t>
    </r>
    <r>
      <rPr>
        <sz val="9"/>
        <color theme="1"/>
        <rFont val="Arial"/>
        <family val="2"/>
      </rPr>
      <t>Datum vom:</t>
    </r>
    <r>
      <rPr>
        <sz val="9"/>
        <color theme="0" tint="-0.499984740745262"/>
        <rFont val="Arial"/>
        <family val="2"/>
      </rPr>
      <t>' übereinstimmen. Bitte Seite 1 anpassen!</t>
    </r>
  </si>
  <si>
    <t xml:space="preserve">eine Vorübernachtung wird automatisch berücksichtigt </t>
  </si>
  <si>
    <t>Name der Unterbringung, Rechnungsnummer</t>
  </si>
  <si>
    <t xml:space="preserve">Unabhängig davon ob Variante 1 oder 2 in Anspruch genommen wird! </t>
  </si>
  <si>
    <r>
      <t xml:space="preserve">oder </t>
    </r>
    <r>
      <rPr>
        <b/>
        <sz val="9"/>
        <color rgb="FF0000FF"/>
        <rFont val="Arial"/>
        <family val="2"/>
      </rPr>
      <t>Ausnahme</t>
    </r>
    <r>
      <rPr>
        <b/>
        <sz val="9"/>
        <rFont val="Arial"/>
        <family val="2"/>
      </rPr>
      <t xml:space="preserve"> an</t>
    </r>
  </si>
  <si>
    <t xml:space="preserve"> Tagen zurückgelegt, bei täglicher Anfahrt siehe oben</t>
  </si>
  <si>
    <t xml:space="preserve">  oder</t>
  </si>
  <si>
    <t>o</t>
  </si>
  <si>
    <t>Bitte hier  die Variante durch ankreuzen auswählen!</t>
  </si>
  <si>
    <t xml:space="preserve"> je 0,20 € </t>
  </si>
  <si>
    <t xml:space="preserve">  Tage</t>
  </si>
  <si>
    <t xml:space="preserve"> Übernachtungskosten ohne Beleg:</t>
  </si>
  <si>
    <t xml:space="preserve"> Abrechnung der Übernachtungskosten ohne Beleg</t>
  </si>
  <si>
    <t xml:space="preserve"> Abrechnung der Übernachtungskosten mit Beleg</t>
  </si>
  <si>
    <t>Gesamtsumme Übernachtungskosten ohne Beleg</t>
  </si>
  <si>
    <t>Gesamtsumme Übernachtungskosten mit Beleg</t>
  </si>
  <si>
    <t xml:space="preserve"> Übernachtungskosten gegen Beleg</t>
  </si>
  <si>
    <t xml:space="preserve">  Tage inklusive Vorübernachtung</t>
  </si>
  <si>
    <r>
      <t xml:space="preserve">Für die korrekte Berechnung muss ein Feld mit </t>
    </r>
    <r>
      <rPr>
        <b/>
        <sz val="10"/>
        <rFont val="Arial"/>
        <family val="2"/>
      </rPr>
      <t>x</t>
    </r>
    <r>
      <rPr>
        <sz val="9"/>
        <color theme="0" tint="-0.499984740745262"/>
        <rFont val="Arial"/>
        <family val="2"/>
      </rPr>
      <t xml:space="preserve"> und das andere mit </t>
    </r>
    <r>
      <rPr>
        <b/>
        <sz val="10"/>
        <rFont val="Arial"/>
        <family val="2"/>
      </rPr>
      <t>o</t>
    </r>
    <r>
      <rPr>
        <sz val="9"/>
        <color theme="0" tint="-0.499984740745262"/>
        <rFont val="Arial"/>
        <family val="2"/>
      </rPr>
      <t xml:space="preserve"> befüllt sein!</t>
    </r>
  </si>
  <si>
    <t>Anlage zur Reisekostenabrechnung Fortbildung Exkursion</t>
  </si>
  <si>
    <t>Reisestart muss manuell ins "gelbe" Feld eingetragen werden!</t>
  </si>
  <si>
    <t>Bitte hier Reiseziel eintragen</t>
  </si>
  <si>
    <r>
      <t xml:space="preserve"> Bei Übernachtungskosten gegen Beleg werden von SCMT maximal </t>
    </r>
    <r>
      <rPr>
        <b/>
        <sz val="9"/>
        <rFont val="Arial"/>
        <family val="2"/>
      </rPr>
      <t>75 EUR</t>
    </r>
    <r>
      <rPr>
        <sz val="9"/>
        <rFont val="Arial"/>
        <family val="2"/>
      </rPr>
      <t xml:space="preserve"> je Tag erstattet!</t>
    </r>
  </si>
  <si>
    <t>George Mason University, 4400 University Dr, Fairfax, VA 22030, Vereinigte Staaten</t>
  </si>
  <si>
    <t>Magdeburg</t>
  </si>
  <si>
    <t>Experimentelle Fabrik, Sandtorstraße 23, 39106 Magdeburg</t>
  </si>
  <si>
    <t>Übernachtungspauschale</t>
  </si>
  <si>
    <t>Verpflegungspauschale</t>
  </si>
  <si>
    <t>Tagessatz 14,- € für den An- und Abreisetag im Inland</t>
  </si>
  <si>
    <t>Tagessatz 28,- € für volle Präsenztage im Inland bei einer Abwesenheitsdauer von mind. 24h je Kalendertag.</t>
  </si>
  <si>
    <t>Tagessatz 20,- € Pauschbetrag für Übernachtungskosten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</si>
</sst>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,##0.0"/>
    <numFmt numFmtId="165" formatCode="0.0"/>
    <numFmt numFmtId="166" formatCode="#,##0.00\ &quot;€&quot;"/>
    <numFmt numFmtId="167" formatCode="0_ ;\-0\ "/>
  </numFmts>
  <fonts count="24" x14ac:knownFonts="1">
    <font>
      <sz val="10"/>
      <name val="Tahoma"/>
    </font>
    <font>
      <sz val="10"/>
      <name val="Tahoma"/>
      <family val="2"/>
    </font>
    <font>
      <sz val="9"/>
      <name val="Tahoma"/>
      <family val="2"/>
    </font>
    <font>
      <sz val="10"/>
      <name val="Arial"/>
      <family val="2"/>
    </font>
    <font>
      <b/>
      <sz val="9"/>
      <color indexed="62"/>
      <name val="Arial"/>
      <family val="2"/>
    </font>
    <font>
      <sz val="9"/>
      <name val="Arial"/>
      <family val="2"/>
    </font>
    <font>
      <b/>
      <sz val="9"/>
      <color rgb="FF333399"/>
      <name val="Arial"/>
      <family val="2"/>
    </font>
    <font>
      <b/>
      <sz val="10"/>
      <color indexed="62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b/>
      <sz val="12"/>
      <color indexed="62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sz val="9"/>
      <color theme="0" tint="-0.499984740745262"/>
      <name val="Arial"/>
      <family val="2"/>
    </font>
    <font>
      <b/>
      <sz val="10"/>
      <name val="Tahoma"/>
      <family val="2"/>
    </font>
    <font>
      <sz val="8"/>
      <name val="Arial"/>
      <family val="2"/>
    </font>
    <font>
      <b/>
      <sz val="10"/>
      <color rgb="FF333399"/>
      <name val="Arial"/>
      <family val="2"/>
    </font>
    <font>
      <sz val="9"/>
      <color theme="0" tint="-0.34998626667073579"/>
      <name val="Arial"/>
      <family val="2"/>
    </font>
    <font>
      <b/>
      <sz val="11"/>
      <color rgb="FF333399"/>
      <name val="Arial"/>
      <family val="2"/>
    </font>
    <font>
      <b/>
      <sz val="9"/>
      <color rgb="FF0000FF"/>
      <name val="Arial"/>
      <family val="2"/>
    </font>
    <font>
      <b/>
      <sz val="10"/>
      <color rgb="FF0000FF"/>
      <name val="Arial"/>
      <family val="2"/>
    </font>
    <font>
      <sz val="9"/>
      <color theme="1"/>
      <name val="Arial"/>
      <family val="2"/>
    </font>
    <font>
      <sz val="9"/>
      <name val="Calibri"/>
      <family val="2"/>
    </font>
    <font>
      <b/>
      <u/>
      <sz val="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/>
      <bottom style="double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/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double">
        <color theme="0" tint="-0.24994659260841701"/>
      </left>
      <right/>
      <top style="double">
        <color theme="0" tint="-0.24994659260841701"/>
      </top>
      <bottom/>
      <diagonal/>
    </border>
    <border>
      <left/>
      <right/>
      <top style="double">
        <color theme="0" tint="-0.24994659260841701"/>
      </top>
      <bottom/>
      <diagonal/>
    </border>
    <border>
      <left/>
      <right style="double">
        <color theme="0" tint="-0.24994659260841701"/>
      </right>
      <top style="double">
        <color theme="0" tint="-0.24994659260841701"/>
      </top>
      <bottom/>
      <diagonal/>
    </border>
    <border>
      <left style="double">
        <color theme="0" tint="-0.24994659260841701"/>
      </left>
      <right/>
      <top/>
      <bottom/>
      <diagonal/>
    </border>
    <border>
      <left/>
      <right style="double">
        <color theme="0" tint="-0.24994659260841701"/>
      </right>
      <top/>
      <bottom style="double">
        <color theme="0" tint="-0.24994659260841701"/>
      </bottom>
      <diagonal/>
    </border>
    <border>
      <left style="double">
        <color theme="0" tint="-0.24994659260841701"/>
      </left>
      <right/>
      <top/>
      <bottom style="double">
        <color theme="0" tint="-0.24994659260841701"/>
      </bottom>
      <diagonal/>
    </border>
    <border>
      <left/>
      <right style="double">
        <color theme="0" tint="-0.24994659260841701"/>
      </right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thin">
        <color theme="0" tint="-0.14999847407452621"/>
      </top>
      <bottom style="double">
        <color theme="0" tint="-0.24994659260841701"/>
      </bottom>
      <diagonal/>
    </border>
    <border>
      <left style="thin">
        <color theme="0" tint="-0.24994659260841701"/>
      </left>
      <right/>
      <top/>
      <bottom style="thin">
        <color theme="0" tint="-0.14999847407452621"/>
      </bottom>
      <diagonal/>
    </border>
    <border>
      <left/>
      <right/>
      <top/>
      <bottom style="thin">
        <color theme="0" tint="-0.14999847407452621"/>
      </bottom>
      <diagonal/>
    </border>
    <border>
      <left/>
      <right style="thin">
        <color theme="0" tint="-0.24994659260841701"/>
      </right>
      <top/>
      <bottom style="thin">
        <color theme="0" tint="-0.14999847407452621"/>
      </bottom>
      <diagonal/>
    </border>
    <border>
      <left/>
      <right style="thin">
        <color theme="0" tint="-0.14999847407452621"/>
      </right>
      <top/>
      <bottom/>
      <diagonal/>
    </border>
    <border>
      <left/>
      <right/>
      <top style="thin">
        <color theme="0" tint="-0.14999847407452621"/>
      </top>
      <bottom/>
      <diagonal/>
    </border>
  </borders>
  <cellStyleXfs count="1">
    <xf numFmtId="0" fontId="0" fillId="0" borderId="0"/>
  </cellStyleXfs>
  <cellXfs count="270">
    <xf numFmtId="0" fontId="0" fillId="0" borderId="0" xfId="0"/>
    <xf numFmtId="0" fontId="2" fillId="0" borderId="0" xfId="0" applyFont="1" applyProtection="1"/>
    <xf numFmtId="0" fontId="4" fillId="0" borderId="0" xfId="0" applyFont="1" applyAlignment="1" applyProtection="1">
      <alignment vertical="top"/>
    </xf>
    <xf numFmtId="0" fontId="6" fillId="0" borderId="0" xfId="0" applyFont="1" applyFill="1" applyBorder="1" applyProtection="1"/>
    <xf numFmtId="0" fontId="5" fillId="0" borderId="0" xfId="0" applyFont="1" applyFill="1" applyBorder="1" applyProtection="1"/>
    <xf numFmtId="0" fontId="5" fillId="0" borderId="0" xfId="0" applyFont="1" applyBorder="1" applyProtection="1"/>
    <xf numFmtId="0" fontId="6" fillId="0" borderId="0" xfId="0" applyFont="1" applyBorder="1" applyProtection="1"/>
    <xf numFmtId="0" fontId="3" fillId="0" borderId="0" xfId="0" applyFont="1" applyBorder="1" applyProtection="1"/>
    <xf numFmtId="0" fontId="5" fillId="0" borderId="0" xfId="0" applyFont="1" applyBorder="1" applyAlignment="1" applyProtection="1">
      <alignment horizontal="right"/>
    </xf>
    <xf numFmtId="0" fontId="4" fillId="0" borderId="0" xfId="0" applyFont="1" applyBorder="1" applyProtection="1"/>
    <xf numFmtId="0" fontId="5" fillId="0" borderId="0" xfId="0" applyFont="1" applyFill="1" applyBorder="1" applyAlignment="1" applyProtection="1">
      <alignment horizontal="left" vertical="top"/>
    </xf>
    <xf numFmtId="0" fontId="10" fillId="0" borderId="0" xfId="0" applyFont="1" applyAlignment="1" applyProtection="1"/>
    <xf numFmtId="0" fontId="5" fillId="0" borderId="0" xfId="0" applyFont="1" applyBorder="1" applyAlignment="1" applyProtection="1">
      <alignment horizontal="left"/>
    </xf>
    <xf numFmtId="0" fontId="5" fillId="0" borderId="9" xfId="0" applyFont="1" applyBorder="1" applyAlignment="1" applyProtection="1"/>
    <xf numFmtId="0" fontId="2" fillId="0" borderId="0" xfId="0" applyFont="1" applyAlignment="1" applyProtection="1"/>
    <xf numFmtId="0" fontId="5" fillId="0" borderId="5" xfId="0" applyFont="1" applyBorder="1" applyProtection="1"/>
    <xf numFmtId="0" fontId="5" fillId="0" borderId="6" xfId="0" applyFont="1" applyBorder="1" applyProtection="1"/>
    <xf numFmtId="0" fontId="2" fillId="0" borderId="0" xfId="0" applyFont="1" applyBorder="1" applyAlignment="1" applyProtection="1">
      <alignment vertical="top"/>
    </xf>
    <xf numFmtId="0" fontId="2" fillId="0" borderId="0" xfId="0" applyFont="1" applyAlignment="1" applyProtection="1">
      <alignment vertical="top"/>
    </xf>
    <xf numFmtId="4" fontId="8" fillId="0" borderId="0" xfId="0" applyNumberFormat="1" applyFont="1" applyBorder="1" applyAlignment="1" applyProtection="1"/>
    <xf numFmtId="0" fontId="4" fillId="0" borderId="0" xfId="0" applyFont="1" applyAlignment="1" applyProtection="1"/>
    <xf numFmtId="0" fontId="5" fillId="0" borderId="0" xfId="0" applyFont="1" applyProtection="1"/>
    <xf numFmtId="0" fontId="5" fillId="0" borderId="0" xfId="0" applyFont="1" applyAlignment="1" applyProtection="1">
      <alignment vertical="top"/>
    </xf>
    <xf numFmtId="0" fontId="5" fillId="0" borderId="6" xfId="0" applyFont="1" applyBorder="1" applyAlignment="1" applyProtection="1"/>
    <xf numFmtId="0" fontId="5" fillId="0" borderId="7" xfId="0" applyFont="1" applyBorder="1" applyAlignment="1" applyProtection="1"/>
    <xf numFmtId="0" fontId="5" fillId="0" borderId="0" xfId="0" applyFont="1" applyAlignment="1" applyProtection="1"/>
    <xf numFmtId="0" fontId="5" fillId="0" borderId="8" xfId="0" applyFont="1" applyBorder="1" applyProtection="1"/>
    <xf numFmtId="0" fontId="5" fillId="0" borderId="5" xfId="0" applyFont="1" applyBorder="1" applyAlignment="1" applyProtection="1"/>
    <xf numFmtId="0" fontId="5" fillId="0" borderId="6" xfId="0" applyFont="1" applyBorder="1" applyAlignment="1" applyProtection="1">
      <alignment wrapText="1"/>
    </xf>
    <xf numFmtId="0" fontId="5" fillId="0" borderId="8" xfId="0" applyFont="1" applyBorder="1" applyAlignment="1" applyProtection="1">
      <alignment vertical="top"/>
    </xf>
    <xf numFmtId="0" fontId="5" fillId="0" borderId="0" xfId="0" applyFont="1" applyBorder="1" applyAlignment="1" applyProtection="1">
      <alignment vertical="top" wrapText="1"/>
    </xf>
    <xf numFmtId="0" fontId="5" fillId="0" borderId="12" xfId="0" applyFont="1" applyBorder="1" applyAlignment="1" applyProtection="1"/>
    <xf numFmtId="0" fontId="5" fillId="0" borderId="13" xfId="0" applyFont="1" applyBorder="1" applyAlignment="1" applyProtection="1">
      <alignment wrapText="1"/>
    </xf>
    <xf numFmtId="0" fontId="5" fillId="0" borderId="13" xfId="0" applyFont="1" applyBorder="1" applyProtection="1"/>
    <xf numFmtId="0" fontId="5" fillId="0" borderId="13" xfId="0" applyFont="1" applyBorder="1" applyAlignment="1" applyProtection="1"/>
    <xf numFmtId="0" fontId="5" fillId="0" borderId="14" xfId="0" applyFont="1" applyBorder="1" applyAlignment="1" applyProtection="1"/>
    <xf numFmtId="0" fontId="5" fillId="0" borderId="9" xfId="0" applyFont="1" applyBorder="1" applyProtection="1"/>
    <xf numFmtId="0" fontId="5" fillId="0" borderId="0" xfId="0" applyFont="1" applyBorder="1" applyAlignment="1" applyProtection="1">
      <alignment horizontal="center"/>
    </xf>
    <xf numFmtId="0" fontId="5" fillId="0" borderId="12" xfId="0" applyFont="1" applyBorder="1" applyProtection="1"/>
    <xf numFmtId="0" fontId="5" fillId="0" borderId="15" xfId="0" applyFont="1" applyBorder="1" applyProtection="1"/>
    <xf numFmtId="0" fontId="5" fillId="0" borderId="16" xfId="0" applyFont="1" applyBorder="1" applyProtection="1"/>
    <xf numFmtId="0" fontId="5" fillId="0" borderId="17" xfId="0" applyFont="1" applyBorder="1" applyAlignment="1" applyProtection="1"/>
    <xf numFmtId="0" fontId="5" fillId="0" borderId="18" xfId="0" applyFont="1" applyBorder="1" applyProtection="1"/>
    <xf numFmtId="0" fontId="5" fillId="0" borderId="21" xfId="0" applyFont="1" applyBorder="1" applyAlignment="1" applyProtection="1"/>
    <xf numFmtId="0" fontId="5" fillId="0" borderId="20" xfId="0" applyFont="1" applyBorder="1" applyProtection="1"/>
    <xf numFmtId="0" fontId="5" fillId="0" borderId="4" xfId="0" applyFont="1" applyBorder="1" applyProtection="1"/>
    <xf numFmtId="0" fontId="5" fillId="0" borderId="19" xfId="0" applyFont="1" applyBorder="1" applyAlignment="1" applyProtection="1"/>
    <xf numFmtId="0" fontId="7" fillId="0" borderId="8" xfId="0" applyFont="1" applyBorder="1" applyAlignment="1" applyProtection="1">
      <alignment vertical="top"/>
    </xf>
    <xf numFmtId="3" fontId="5" fillId="0" borderId="0" xfId="0" applyNumberFormat="1" applyFont="1" applyBorder="1" applyAlignment="1" applyProtection="1">
      <alignment horizontal="center"/>
    </xf>
    <xf numFmtId="0" fontId="5" fillId="0" borderId="0" xfId="0" applyFont="1" applyFill="1" applyProtection="1"/>
    <xf numFmtId="0" fontId="5" fillId="0" borderId="0" xfId="0" applyFont="1" applyFill="1" applyAlignment="1" applyProtection="1"/>
    <xf numFmtId="0" fontId="5" fillId="0" borderId="8" xfId="0" applyFont="1" applyBorder="1" applyAlignment="1" applyProtection="1"/>
    <xf numFmtId="0" fontId="5" fillId="0" borderId="0" xfId="0" applyFont="1" applyBorder="1" applyAlignment="1" applyProtection="1">
      <alignment vertical="top"/>
    </xf>
    <xf numFmtId="0" fontId="11" fillId="3" borderId="0" xfId="0" applyFont="1" applyFill="1" applyBorder="1" applyProtection="1"/>
    <xf numFmtId="0" fontId="8" fillId="3" borderId="0" xfId="0" applyFont="1" applyFill="1" applyBorder="1" applyAlignment="1" applyProtection="1">
      <alignment vertical="top"/>
    </xf>
    <xf numFmtId="0" fontId="5" fillId="3" borderId="6" xfId="0" applyFont="1" applyFill="1" applyBorder="1" applyProtection="1"/>
    <xf numFmtId="0" fontId="5" fillId="3" borderId="6" xfId="0" applyFont="1" applyFill="1" applyBorder="1" applyAlignment="1" applyProtection="1"/>
    <xf numFmtId="0" fontId="5" fillId="3" borderId="0" xfId="0" applyFont="1" applyFill="1" applyBorder="1" applyProtection="1"/>
    <xf numFmtId="0" fontId="5" fillId="3" borderId="0" xfId="0" applyFont="1" applyFill="1" applyBorder="1" applyAlignment="1" applyProtection="1">
      <alignment vertical="top"/>
    </xf>
    <xf numFmtId="0" fontId="8" fillId="3" borderId="0" xfId="0" applyFont="1" applyFill="1" applyBorder="1" applyProtection="1"/>
    <xf numFmtId="0" fontId="5" fillId="3" borderId="0" xfId="0" applyFont="1" applyFill="1" applyBorder="1" applyAlignment="1" applyProtection="1">
      <alignment horizontal="left"/>
    </xf>
    <xf numFmtId="0" fontId="5" fillId="3" borderId="0" xfId="0" applyFont="1" applyFill="1" applyBorder="1" applyAlignment="1" applyProtection="1"/>
    <xf numFmtId="0" fontId="5" fillId="3" borderId="9" xfId="0" applyFont="1" applyFill="1" applyBorder="1" applyProtection="1"/>
    <xf numFmtId="0" fontId="8" fillId="3" borderId="0" xfId="0" applyFont="1" applyFill="1" applyBorder="1" applyAlignment="1" applyProtection="1">
      <alignment horizontal="center"/>
    </xf>
    <xf numFmtId="0" fontId="8" fillId="3" borderId="11" xfId="0" applyFont="1" applyFill="1" applyBorder="1" applyAlignment="1" applyProtection="1">
      <alignment horizontal="center"/>
    </xf>
    <xf numFmtId="0" fontId="12" fillId="3" borderId="0" xfId="0" applyFont="1" applyFill="1" applyBorder="1" applyAlignment="1" applyProtection="1">
      <alignment vertical="top"/>
    </xf>
    <xf numFmtId="0" fontId="5" fillId="3" borderId="0" xfId="0" applyFont="1" applyFill="1" applyBorder="1" applyAlignment="1" applyProtection="1">
      <alignment horizontal="right"/>
    </xf>
    <xf numFmtId="0" fontId="5" fillId="3" borderId="13" xfId="0" applyFont="1" applyFill="1" applyBorder="1" applyProtection="1"/>
    <xf numFmtId="0" fontId="5" fillId="3" borderId="13" xfId="0" applyFont="1" applyFill="1" applyBorder="1" applyAlignment="1" applyProtection="1"/>
    <xf numFmtId="0" fontId="5" fillId="3" borderId="14" xfId="0" applyFont="1" applyFill="1" applyBorder="1" applyProtection="1"/>
    <xf numFmtId="0" fontId="5" fillId="3" borderId="7" xfId="0" applyFont="1" applyFill="1" applyBorder="1" applyProtection="1"/>
    <xf numFmtId="0" fontId="12" fillId="3" borderId="0" xfId="0" applyFont="1" applyFill="1" applyBorder="1" applyAlignment="1" applyProtection="1"/>
    <xf numFmtId="3" fontId="5" fillId="3" borderId="0" xfId="0" applyNumberFormat="1" applyFont="1" applyFill="1" applyBorder="1" applyAlignment="1" applyProtection="1"/>
    <xf numFmtId="0" fontId="13" fillId="3" borderId="0" xfId="0" applyFont="1" applyFill="1" applyBorder="1" applyProtection="1"/>
    <xf numFmtId="0" fontId="12" fillId="3" borderId="0" xfId="0" applyFont="1" applyFill="1" applyBorder="1" applyProtection="1"/>
    <xf numFmtId="0" fontId="5" fillId="3" borderId="9" xfId="0" applyFont="1" applyFill="1" applyBorder="1" applyAlignment="1" applyProtection="1">
      <alignment vertical="top"/>
    </xf>
    <xf numFmtId="0" fontId="5" fillId="3" borderId="13" xfId="0" applyFont="1" applyFill="1" applyBorder="1" applyAlignment="1" applyProtection="1">
      <alignment horizontal="left"/>
    </xf>
    <xf numFmtId="0" fontId="12" fillId="3" borderId="13" xfId="0" applyFont="1" applyFill="1" applyBorder="1" applyProtection="1"/>
    <xf numFmtId="0" fontId="4" fillId="0" borderId="0" xfId="0" applyFont="1" applyBorder="1" applyAlignment="1" applyProtection="1"/>
    <xf numFmtId="0" fontId="10" fillId="0" borderId="0" xfId="0" applyFont="1" applyBorder="1" applyAlignment="1" applyProtection="1"/>
    <xf numFmtId="0" fontId="15" fillId="3" borderId="0" xfId="0" applyFont="1" applyFill="1" applyBorder="1" applyAlignment="1" applyProtection="1"/>
    <xf numFmtId="0" fontId="7" fillId="0" borderId="5" xfId="0" applyFont="1" applyBorder="1" applyAlignment="1" applyProtection="1">
      <alignment vertical="top"/>
    </xf>
    <xf numFmtId="0" fontId="5" fillId="0" borderId="6" xfId="0" applyFont="1" applyBorder="1" applyAlignment="1" applyProtection="1">
      <alignment vertical="top"/>
    </xf>
    <xf numFmtId="0" fontId="5" fillId="0" borderId="6" xfId="0" applyFont="1" applyFill="1" applyBorder="1" applyAlignment="1" applyProtection="1">
      <alignment horizontal="left" vertical="top"/>
    </xf>
    <xf numFmtId="0" fontId="5" fillId="3" borderId="6" xfId="0" applyFont="1" applyFill="1" applyBorder="1" applyAlignment="1" applyProtection="1">
      <alignment vertical="top"/>
    </xf>
    <xf numFmtId="0" fontId="8" fillId="3" borderId="6" xfId="0" applyFont="1" applyFill="1" applyBorder="1" applyProtection="1"/>
    <xf numFmtId="0" fontId="5" fillId="3" borderId="7" xfId="0" applyFont="1" applyFill="1" applyBorder="1" applyAlignment="1" applyProtection="1">
      <alignment vertical="top"/>
    </xf>
    <xf numFmtId="0" fontId="13" fillId="3" borderId="6" xfId="0" applyFont="1" applyFill="1" applyBorder="1" applyProtection="1"/>
    <xf numFmtId="0" fontId="3" fillId="3" borderId="0" xfId="0" applyFont="1" applyFill="1" applyBorder="1" applyAlignment="1" applyProtection="1"/>
    <xf numFmtId="3" fontId="5" fillId="3" borderId="0" xfId="0" applyNumberFormat="1" applyFont="1" applyFill="1" applyBorder="1" applyAlignment="1" applyProtection="1">
      <alignment horizontal="center"/>
    </xf>
    <xf numFmtId="0" fontId="6" fillId="3" borderId="0" xfId="0" applyFont="1" applyFill="1" applyBorder="1" applyProtection="1"/>
    <xf numFmtId="4" fontId="8" fillId="3" borderId="0" xfId="0" applyNumberFormat="1" applyFont="1" applyFill="1" applyBorder="1" applyAlignment="1" applyProtection="1"/>
    <xf numFmtId="0" fontId="13" fillId="0" borderId="0" xfId="0" applyFont="1" applyFill="1" applyProtection="1"/>
    <xf numFmtId="0" fontId="4" fillId="0" borderId="5" xfId="0" applyFont="1" applyBorder="1" applyAlignment="1" applyProtection="1">
      <alignment vertical="top"/>
    </xf>
    <xf numFmtId="0" fontId="15" fillId="0" borderId="6" xfId="0" applyFont="1" applyBorder="1" applyAlignment="1" applyProtection="1">
      <alignment vertical="top"/>
    </xf>
    <xf numFmtId="0" fontId="3" fillId="0" borderId="6" xfId="0" applyFont="1" applyBorder="1" applyAlignment="1" applyProtection="1">
      <alignment vertical="top"/>
    </xf>
    <xf numFmtId="0" fontId="0" fillId="0" borderId="6" xfId="0" applyBorder="1" applyProtection="1"/>
    <xf numFmtId="0" fontId="0" fillId="0" borderId="7" xfId="0" applyBorder="1" applyProtection="1"/>
    <xf numFmtId="0" fontId="0" fillId="0" borderId="0" xfId="0" applyAlignment="1" applyProtection="1"/>
    <xf numFmtId="0" fontId="0" fillId="3" borderId="6" xfId="0" applyFill="1" applyBorder="1" applyProtection="1"/>
    <xf numFmtId="0" fontId="1" fillId="3" borderId="6" xfId="0" applyFont="1" applyFill="1" applyBorder="1" applyAlignment="1" applyProtection="1"/>
    <xf numFmtId="0" fontId="0" fillId="3" borderId="6" xfId="0" applyFill="1" applyBorder="1" applyAlignment="1" applyProtection="1"/>
    <xf numFmtId="0" fontId="0" fillId="3" borderId="7" xfId="0" applyFill="1" applyBorder="1" applyAlignment="1" applyProtection="1"/>
    <xf numFmtId="0" fontId="0" fillId="0" borderId="0" xfId="0" applyProtection="1"/>
    <xf numFmtId="0" fontId="16" fillId="0" borderId="8" xfId="0" applyFont="1" applyBorder="1" applyAlignment="1" applyProtection="1">
      <alignment vertical="top"/>
    </xf>
    <xf numFmtId="0" fontId="15" fillId="0" borderId="0" xfId="0" applyFont="1" applyBorder="1" applyAlignment="1" applyProtection="1">
      <alignment vertical="top"/>
    </xf>
    <xf numFmtId="0" fontId="3" fillId="0" borderId="0" xfId="0" applyFont="1" applyBorder="1" applyAlignment="1" applyProtection="1">
      <alignment vertical="top"/>
    </xf>
    <xf numFmtId="0" fontId="0" fillId="0" borderId="0" xfId="0" applyBorder="1" applyProtection="1"/>
    <xf numFmtId="0" fontId="0" fillId="0" borderId="9" xfId="0" applyBorder="1" applyProtection="1"/>
    <xf numFmtId="0" fontId="0" fillId="3" borderId="0" xfId="0" applyFill="1" applyBorder="1" applyProtection="1"/>
    <xf numFmtId="0" fontId="0" fillId="3" borderId="0" xfId="0" applyFill="1" applyBorder="1" applyAlignment="1" applyProtection="1"/>
    <xf numFmtId="0" fontId="0" fillId="3" borderId="9" xfId="0" applyFill="1" applyBorder="1" applyAlignment="1" applyProtection="1"/>
    <xf numFmtId="0" fontId="4" fillId="0" borderId="8" xfId="0" applyFont="1" applyBorder="1" applyAlignment="1" applyProtection="1">
      <alignment vertical="top"/>
    </xf>
    <xf numFmtId="0" fontId="6" fillId="0" borderId="8" xfId="0" applyFont="1" applyFill="1" applyBorder="1" applyProtection="1"/>
    <xf numFmtId="0" fontId="5" fillId="0" borderId="9" xfId="0" applyFont="1" applyFill="1" applyBorder="1" applyAlignment="1" applyProtection="1"/>
    <xf numFmtId="0" fontId="5" fillId="0" borderId="0" xfId="0" applyFont="1" applyFill="1" applyBorder="1" applyAlignment="1" applyProtection="1"/>
    <xf numFmtId="1" fontId="17" fillId="0" borderId="8" xfId="0" applyNumberFormat="1" applyFont="1" applyBorder="1" applyProtection="1"/>
    <xf numFmtId="0" fontId="3" fillId="0" borderId="8" xfId="0" applyFont="1" applyBorder="1" applyProtection="1"/>
    <xf numFmtId="0" fontId="0" fillId="0" borderId="0" xfId="0" applyFill="1" applyBorder="1" applyAlignment="1" applyProtection="1"/>
    <xf numFmtId="0" fontId="1" fillId="3" borderId="0" xfId="0" applyFont="1" applyFill="1" applyBorder="1" applyProtection="1"/>
    <xf numFmtId="0" fontId="1" fillId="3" borderId="0" xfId="0" applyFont="1" applyFill="1" applyBorder="1" applyAlignment="1" applyProtection="1"/>
    <xf numFmtId="0" fontId="9" fillId="3" borderId="0" xfId="0" applyFont="1" applyFill="1" applyBorder="1" applyProtection="1"/>
    <xf numFmtId="0" fontId="16" fillId="0" borderId="8" xfId="0" applyFont="1" applyFill="1" applyBorder="1" applyProtection="1"/>
    <xf numFmtId="0" fontId="16" fillId="0" borderId="0" xfId="0" applyFont="1" applyFill="1" applyBorder="1" applyProtection="1"/>
    <xf numFmtId="4" fontId="9" fillId="0" borderId="0" xfId="0" applyNumberFormat="1" applyFont="1" applyBorder="1" applyAlignment="1" applyProtection="1"/>
    <xf numFmtId="0" fontId="18" fillId="0" borderId="0" xfId="0" applyFont="1" applyFill="1" applyBorder="1" applyProtection="1"/>
    <xf numFmtId="0" fontId="0" fillId="0" borderId="12" xfId="0" applyBorder="1" applyProtection="1"/>
    <xf numFmtId="0" fontId="0" fillId="0" borderId="13" xfId="0" applyBorder="1" applyProtection="1"/>
    <xf numFmtId="0" fontId="0" fillId="0" borderId="13" xfId="0" applyFill="1" applyBorder="1" applyAlignment="1" applyProtection="1"/>
    <xf numFmtId="0" fontId="0" fillId="0" borderId="14" xfId="0" applyBorder="1" applyProtection="1"/>
    <xf numFmtId="0" fontId="1" fillId="0" borderId="0" xfId="0" applyFont="1" applyProtection="1"/>
    <xf numFmtId="0" fontId="0" fillId="0" borderId="0" xfId="0" applyFill="1" applyAlignment="1" applyProtection="1"/>
    <xf numFmtId="0" fontId="0" fillId="0" borderId="15" xfId="0" applyBorder="1" applyProtection="1"/>
    <xf numFmtId="0" fontId="0" fillId="0" borderId="16" xfId="0" applyBorder="1" applyProtection="1"/>
    <xf numFmtId="0" fontId="0" fillId="0" borderId="17" xfId="0" applyBorder="1" applyProtection="1"/>
    <xf numFmtId="0" fontId="0" fillId="0" borderId="18" xfId="0" applyBorder="1" applyProtection="1"/>
    <xf numFmtId="0" fontId="0" fillId="0" borderId="21" xfId="0" applyBorder="1" applyAlignment="1" applyProtection="1"/>
    <xf numFmtId="0" fontId="0" fillId="0" borderId="20" xfId="0" applyBorder="1" applyProtection="1"/>
    <xf numFmtId="0" fontId="0" fillId="0" borderId="4" xfId="0" applyBorder="1" applyProtection="1"/>
    <xf numFmtId="0" fontId="0" fillId="0" borderId="19" xfId="0" applyBorder="1" applyProtection="1"/>
    <xf numFmtId="0" fontId="9" fillId="3" borderId="0" xfId="0" applyFont="1" applyFill="1" applyBorder="1" applyAlignment="1" applyProtection="1"/>
    <xf numFmtId="0" fontId="3" fillId="3" borderId="0" xfId="0" applyFont="1" applyFill="1" applyBorder="1" applyProtection="1"/>
    <xf numFmtId="0" fontId="3" fillId="3" borderId="13" xfId="0" applyFont="1" applyFill="1" applyBorder="1" applyProtection="1"/>
    <xf numFmtId="0" fontId="8" fillId="0" borderId="0" xfId="0" applyFont="1" applyBorder="1" applyProtection="1"/>
    <xf numFmtId="0" fontId="5" fillId="3" borderId="0" xfId="0" applyFont="1" applyFill="1" applyProtection="1"/>
    <xf numFmtId="0" fontId="5" fillId="3" borderId="0" xfId="0" applyFont="1" applyFill="1" applyAlignment="1" applyProtection="1"/>
    <xf numFmtId="0" fontId="9" fillId="3" borderId="0" xfId="0" applyFont="1" applyFill="1" applyProtection="1"/>
    <xf numFmtId="0" fontId="9" fillId="3" borderId="0" xfId="0" applyFont="1" applyFill="1" applyBorder="1" applyAlignment="1" applyProtection="1">
      <alignment vertical="top"/>
    </xf>
    <xf numFmtId="0" fontId="8" fillId="3" borderId="0" xfId="0" applyFont="1" applyFill="1" applyBorder="1" applyAlignment="1" applyProtection="1"/>
    <xf numFmtId="0" fontId="13" fillId="3" borderId="0" xfId="0" applyFont="1" applyFill="1" applyBorder="1" applyAlignment="1" applyProtection="1"/>
    <xf numFmtId="0" fontId="13" fillId="3" borderId="0" xfId="0" applyFont="1" applyFill="1" applyProtection="1"/>
    <xf numFmtId="4" fontId="9" fillId="0" borderId="0" xfId="0" quotePrefix="1" applyNumberFormat="1" applyFont="1" applyBorder="1" applyAlignment="1" applyProtection="1"/>
    <xf numFmtId="0" fontId="0" fillId="0" borderId="0" xfId="0" applyBorder="1" applyAlignment="1" applyProtection="1"/>
    <xf numFmtId="0" fontId="5" fillId="3" borderId="23" xfId="0" applyFont="1" applyFill="1" applyBorder="1" applyProtection="1"/>
    <xf numFmtId="0" fontId="5" fillId="3" borderId="24" xfId="0" applyFont="1" applyFill="1" applyBorder="1" applyProtection="1"/>
    <xf numFmtId="0" fontId="12" fillId="3" borderId="24" xfId="0" applyFont="1" applyFill="1" applyBorder="1" applyAlignment="1" applyProtection="1"/>
    <xf numFmtId="0" fontId="5" fillId="3" borderId="25" xfId="0" applyFont="1" applyFill="1" applyBorder="1" applyProtection="1"/>
    <xf numFmtId="0" fontId="5" fillId="3" borderId="26" xfId="0" applyFont="1" applyFill="1" applyBorder="1" applyProtection="1"/>
    <xf numFmtId="0" fontId="11" fillId="3" borderId="0" xfId="0" applyFont="1" applyFill="1" applyBorder="1" applyAlignment="1" applyProtection="1"/>
    <xf numFmtId="0" fontId="8" fillId="3" borderId="25" xfId="0" applyFont="1" applyFill="1" applyBorder="1" applyAlignment="1" applyProtection="1">
      <alignment vertical="top"/>
    </xf>
    <xf numFmtId="0" fontId="5" fillId="3" borderId="28" xfId="0" applyFont="1" applyFill="1" applyBorder="1" applyProtection="1"/>
    <xf numFmtId="0" fontId="5" fillId="3" borderId="29" xfId="0" applyFont="1" applyFill="1" applyBorder="1" applyProtection="1"/>
    <xf numFmtId="0" fontId="12" fillId="3" borderId="26" xfId="0" applyFont="1" applyFill="1" applyBorder="1" applyProtection="1"/>
    <xf numFmtId="0" fontId="12" fillId="3" borderId="27" xfId="0" applyFont="1" applyFill="1" applyBorder="1" applyProtection="1"/>
    <xf numFmtId="0" fontId="5" fillId="0" borderId="0" xfId="0" quotePrefix="1" applyFont="1" applyProtection="1"/>
    <xf numFmtId="0" fontId="8" fillId="3" borderId="25" xfId="0" applyFont="1" applyFill="1" applyBorder="1" applyProtection="1"/>
    <xf numFmtId="4" fontId="9" fillId="0" borderId="13" xfId="0" applyNumberFormat="1" applyFont="1" applyFill="1" applyBorder="1" applyAlignment="1" applyProtection="1"/>
    <xf numFmtId="0" fontId="22" fillId="3" borderId="0" xfId="0" applyFont="1" applyFill="1" applyBorder="1" applyProtection="1"/>
    <xf numFmtId="0" fontId="8" fillId="0" borderId="0" xfId="0" applyFont="1" applyBorder="1" applyAlignment="1" applyProtection="1"/>
    <xf numFmtId="167" fontId="5" fillId="0" borderId="0" xfId="0" applyNumberFormat="1" applyFont="1" applyFill="1" applyBorder="1" applyAlignment="1" applyProtection="1">
      <alignment horizontal="center"/>
    </xf>
    <xf numFmtId="0" fontId="5" fillId="0" borderId="14" xfId="0" applyFont="1" applyBorder="1" applyProtection="1"/>
    <xf numFmtId="0" fontId="12" fillId="3" borderId="25" xfId="0" applyFont="1" applyFill="1" applyBorder="1" applyAlignment="1" applyProtection="1"/>
    <xf numFmtId="0" fontId="8" fillId="0" borderId="0" xfId="0" applyFont="1" applyFill="1" applyBorder="1" applyProtection="1"/>
    <xf numFmtId="0" fontId="5" fillId="0" borderId="0" xfId="0" applyFont="1" applyBorder="1" applyAlignment="1" applyProtection="1"/>
    <xf numFmtId="166" fontId="5" fillId="0" borderId="0" xfId="0" applyNumberFormat="1" applyFont="1" applyFill="1" applyBorder="1" applyAlignment="1" applyProtection="1">
      <alignment horizontal="center"/>
    </xf>
    <xf numFmtId="4" fontId="13" fillId="0" borderId="2" xfId="0" applyNumberFormat="1" applyFont="1" applyBorder="1" applyAlignment="1" applyProtection="1"/>
    <xf numFmtId="3" fontId="5" fillId="2" borderId="22" xfId="0" applyNumberFormat="1" applyFont="1" applyFill="1" applyBorder="1" applyAlignment="1" applyProtection="1">
      <alignment horizontal="center" vertical="top"/>
      <protection locked="0"/>
    </xf>
    <xf numFmtId="0" fontId="8" fillId="2" borderId="10" xfId="0" applyFont="1" applyFill="1" applyBorder="1" applyAlignment="1" applyProtection="1">
      <alignment horizontal="center"/>
      <protection locked="0"/>
    </xf>
    <xf numFmtId="0" fontId="5" fillId="2" borderId="10" xfId="0" applyFont="1" applyFill="1" applyBorder="1" applyAlignment="1" applyProtection="1">
      <alignment horizontal="center"/>
      <protection locked="0"/>
    </xf>
    <xf numFmtId="14" fontId="5" fillId="4" borderId="0" xfId="0" applyNumberFormat="1" applyFont="1" applyFill="1" applyBorder="1" applyAlignment="1" applyProtection="1"/>
    <xf numFmtId="0" fontId="5" fillId="4" borderId="0" xfId="0" applyFont="1" applyFill="1" applyBorder="1" applyAlignment="1" applyProtection="1"/>
    <xf numFmtId="167" fontId="0" fillId="0" borderId="0" xfId="0" applyNumberFormat="1" applyBorder="1" applyAlignment="1" applyProtection="1">
      <alignment horizontal="center"/>
    </xf>
    <xf numFmtId="0" fontId="14" fillId="2" borderId="22" xfId="0" applyFont="1" applyFill="1" applyBorder="1" applyAlignment="1" applyProtection="1">
      <alignment horizontal="center"/>
      <protection locked="0"/>
    </xf>
    <xf numFmtId="0" fontId="1" fillId="2" borderId="22" xfId="0" applyFont="1" applyFill="1" applyBorder="1" applyAlignment="1" applyProtection="1">
      <alignment horizontal="center"/>
      <protection locked="0"/>
    </xf>
    <xf numFmtId="0" fontId="5" fillId="0" borderId="0" xfId="0" applyFont="1" applyBorder="1" applyAlignment="1" applyProtection="1"/>
    <xf numFmtId="0" fontId="5" fillId="0" borderId="31" xfId="0" applyFont="1" applyBorder="1" applyProtection="1"/>
    <xf numFmtId="0" fontId="5" fillId="0" borderId="32" xfId="0" applyFont="1" applyBorder="1" applyProtection="1"/>
    <xf numFmtId="0" fontId="5" fillId="0" borderId="32" xfId="0" applyFont="1" applyBorder="1" applyAlignment="1" applyProtection="1"/>
    <xf numFmtId="0" fontId="5" fillId="0" borderId="33" xfId="0" applyFont="1" applyBorder="1" applyAlignment="1" applyProtection="1"/>
    <xf numFmtId="0" fontId="5" fillId="0" borderId="34" xfId="0" applyFont="1" applyFill="1" applyBorder="1" applyProtection="1"/>
    <xf numFmtId="0" fontId="5" fillId="0" borderId="35" xfId="0" applyFont="1" applyBorder="1" applyProtection="1"/>
    <xf numFmtId="0" fontId="5" fillId="0" borderId="0" xfId="0" applyFont="1" applyBorder="1" applyAlignment="1" applyProtection="1"/>
    <xf numFmtId="166" fontId="5" fillId="0" borderId="0" xfId="0" applyNumberFormat="1" applyFont="1" applyFill="1" applyBorder="1" applyAlignment="1" applyProtection="1">
      <alignment horizontal="center"/>
    </xf>
    <xf numFmtId="0" fontId="0" fillId="0" borderId="0" xfId="0" applyAlignment="1" applyProtection="1"/>
    <xf numFmtId="14" fontId="5" fillId="4" borderId="0" xfId="0" applyNumberFormat="1" applyFont="1" applyFill="1" applyBorder="1" applyAlignment="1" applyProtection="1"/>
    <xf numFmtId="0" fontId="5" fillId="4" borderId="0" xfId="0" applyFont="1" applyFill="1" applyBorder="1" applyAlignment="1" applyProtection="1"/>
    <xf numFmtId="4" fontId="13" fillId="0" borderId="0" xfId="0" applyNumberFormat="1" applyFont="1" applyBorder="1" applyAlignment="1" applyProtection="1"/>
    <xf numFmtId="0" fontId="23" fillId="0" borderId="0" xfId="0" applyFont="1" applyFill="1" applyBorder="1" applyProtection="1"/>
    <xf numFmtId="0" fontId="8" fillId="0" borderId="0" xfId="0" applyFont="1" applyProtection="1"/>
    <xf numFmtId="0" fontId="23" fillId="0" borderId="0" xfId="0" applyFont="1" applyProtection="1"/>
    <xf numFmtId="0" fontId="5" fillId="0" borderId="1" xfId="0" applyFont="1" applyFill="1" applyBorder="1" applyAlignment="1" applyProtection="1">
      <alignment horizontal="left" vertical="top"/>
    </xf>
    <xf numFmtId="0" fontId="2" fillId="0" borderId="2" xfId="0" applyFont="1" applyBorder="1" applyAlignment="1" applyProtection="1">
      <alignment vertical="top"/>
    </xf>
    <xf numFmtId="0" fontId="2" fillId="0" borderId="3" xfId="0" applyFont="1" applyBorder="1" applyAlignment="1" applyProtection="1">
      <alignment vertical="top"/>
    </xf>
    <xf numFmtId="0" fontId="5" fillId="2" borderId="1" xfId="0" applyFont="1" applyFill="1" applyBorder="1" applyAlignment="1" applyProtection="1">
      <alignment horizontal="left"/>
      <protection locked="0"/>
    </xf>
    <xf numFmtId="0" fontId="2" fillId="0" borderId="2" xfId="0" applyFont="1" applyBorder="1" applyAlignment="1" applyProtection="1">
      <alignment horizontal="left"/>
      <protection locked="0"/>
    </xf>
    <xf numFmtId="0" fontId="2" fillId="0" borderId="3" xfId="0" applyFont="1" applyBorder="1" applyAlignment="1" applyProtection="1">
      <alignment horizontal="left"/>
      <protection locked="0"/>
    </xf>
    <xf numFmtId="0" fontId="5" fillId="2" borderId="2" xfId="0" applyFont="1" applyFill="1" applyBorder="1" applyAlignment="1" applyProtection="1">
      <alignment horizontal="left"/>
      <protection locked="0"/>
    </xf>
    <xf numFmtId="0" fontId="5" fillId="2" borderId="3" xfId="0" applyFont="1" applyFill="1" applyBorder="1" applyAlignment="1" applyProtection="1">
      <alignment horizontal="left"/>
      <protection locked="0"/>
    </xf>
    <xf numFmtId="0" fontId="5" fillId="0" borderId="0" xfId="0" applyFont="1" applyBorder="1" applyAlignment="1" applyProtection="1"/>
    <xf numFmtId="14" fontId="8" fillId="2" borderId="1" xfId="0" applyNumberFormat="1" applyFont="1" applyFill="1" applyBorder="1" applyAlignment="1" applyProtection="1">
      <alignment wrapText="1"/>
      <protection locked="0"/>
    </xf>
    <xf numFmtId="0" fontId="5" fillId="2" borderId="2" xfId="0" applyFont="1" applyFill="1" applyBorder="1" applyAlignment="1" applyProtection="1">
      <alignment wrapText="1"/>
      <protection locked="0"/>
    </xf>
    <xf numFmtId="0" fontId="5" fillId="2" borderId="1" xfId="0" applyFont="1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3" xfId="0" applyFill="1" applyBorder="1" applyAlignment="1" applyProtection="1">
      <protection locked="0"/>
    </xf>
    <xf numFmtId="0" fontId="5" fillId="0" borderId="1" xfId="0" applyFont="1" applyBorder="1" applyAlignment="1" applyProtection="1">
      <alignment horizontal="left"/>
    </xf>
    <xf numFmtId="0" fontId="5" fillId="0" borderId="2" xfId="0" applyFont="1" applyBorder="1" applyAlignment="1" applyProtection="1">
      <alignment horizontal="left"/>
    </xf>
    <xf numFmtId="0" fontId="5" fillId="0" borderId="3" xfId="0" applyFont="1" applyBorder="1" applyAlignment="1" applyProtection="1">
      <alignment horizontal="left"/>
    </xf>
    <xf numFmtId="14" fontId="5" fillId="2" borderId="1" xfId="0" applyNumberFormat="1" applyFont="1" applyFill="1" applyBorder="1" applyAlignment="1" applyProtection="1">
      <alignment horizontal="left"/>
      <protection locked="0"/>
    </xf>
    <xf numFmtId="14" fontId="5" fillId="2" borderId="2" xfId="0" applyNumberFormat="1" applyFont="1" applyFill="1" applyBorder="1" applyAlignment="1" applyProtection="1">
      <alignment horizontal="left"/>
      <protection locked="0"/>
    </xf>
    <xf numFmtId="14" fontId="5" fillId="2" borderId="3" xfId="0" applyNumberFormat="1" applyFont="1" applyFill="1" applyBorder="1" applyAlignment="1" applyProtection="1">
      <alignment horizontal="left"/>
      <protection locked="0"/>
    </xf>
    <xf numFmtId="167" fontId="5" fillId="0" borderId="1" xfId="0" applyNumberFormat="1" applyFont="1" applyFill="1" applyBorder="1" applyAlignment="1" applyProtection="1">
      <alignment horizontal="center"/>
    </xf>
    <xf numFmtId="167" fontId="0" fillId="0" borderId="3" xfId="0" applyNumberFormat="1" applyBorder="1" applyAlignment="1" applyProtection="1">
      <alignment horizontal="center"/>
    </xf>
    <xf numFmtId="14" fontId="5" fillId="4" borderId="0" xfId="0" applyNumberFormat="1" applyFont="1" applyFill="1" applyBorder="1" applyAlignment="1" applyProtection="1"/>
    <xf numFmtId="0" fontId="5" fillId="4" borderId="0" xfId="0" applyFont="1" applyFill="1" applyBorder="1" applyAlignment="1" applyProtection="1"/>
    <xf numFmtId="166" fontId="5" fillId="0" borderId="0" xfId="0" applyNumberFormat="1" applyFont="1" applyFill="1" applyBorder="1" applyAlignment="1" applyProtection="1">
      <alignment horizontal="center"/>
    </xf>
    <xf numFmtId="0" fontId="0" fillId="0" borderId="0" xfId="0" applyAlignment="1" applyProtection="1"/>
    <xf numFmtId="0" fontId="5" fillId="2" borderId="1" xfId="0" applyFont="1" applyFill="1" applyBorder="1" applyAlignment="1" applyProtection="1">
      <alignment horizontal="center"/>
      <protection locked="0"/>
    </xf>
    <xf numFmtId="0" fontId="5" fillId="2" borderId="2" xfId="0" applyFont="1" applyFill="1" applyBorder="1" applyAlignment="1" applyProtection="1">
      <alignment horizontal="center"/>
      <protection locked="0"/>
    </xf>
    <xf numFmtId="0" fontId="5" fillId="2" borderId="3" xfId="0" applyFont="1" applyFill="1" applyBorder="1" applyAlignment="1" applyProtection="1">
      <alignment horizontal="center"/>
      <protection locked="0"/>
    </xf>
    <xf numFmtId="4" fontId="5" fillId="2" borderId="1" xfId="0" applyNumberFormat="1" applyFont="1" applyFill="1" applyBorder="1" applyAlignment="1" applyProtection="1">
      <protection locked="0"/>
    </xf>
    <xf numFmtId="4" fontId="5" fillId="2" borderId="2" xfId="0" applyNumberFormat="1" applyFont="1" applyFill="1" applyBorder="1" applyAlignment="1" applyProtection="1">
      <protection locked="0"/>
    </xf>
    <xf numFmtId="4" fontId="5" fillId="2" borderId="3" xfId="0" applyNumberFormat="1" applyFont="1" applyFill="1" applyBorder="1" applyAlignment="1" applyProtection="1">
      <protection locked="0"/>
    </xf>
    <xf numFmtId="3" fontId="5" fillId="0" borderId="1" xfId="0" applyNumberFormat="1" applyFont="1" applyBorder="1" applyAlignment="1" applyProtection="1"/>
    <xf numFmtId="0" fontId="0" fillId="0" borderId="3" xfId="0" applyBorder="1" applyAlignment="1" applyProtection="1"/>
    <xf numFmtId="164" fontId="5" fillId="0" borderId="0" xfId="0" quotePrefix="1" applyNumberFormat="1" applyFont="1" applyBorder="1" applyAlignment="1" applyProtection="1">
      <alignment horizontal="center"/>
    </xf>
    <xf numFmtId="164" fontId="5" fillId="0" borderId="0" xfId="0" applyNumberFormat="1" applyFont="1" applyBorder="1" applyAlignment="1" applyProtection="1">
      <alignment horizontal="center"/>
    </xf>
    <xf numFmtId="164" fontId="5" fillId="0" borderId="1" xfId="0" quotePrefix="1" applyNumberFormat="1" applyFont="1" applyBorder="1" applyAlignment="1" applyProtection="1">
      <alignment horizontal="center"/>
    </xf>
    <xf numFmtId="164" fontId="5" fillId="0" borderId="2" xfId="0" applyNumberFormat="1" applyFont="1" applyBorder="1" applyAlignment="1" applyProtection="1">
      <alignment horizontal="center"/>
    </xf>
    <xf numFmtId="164" fontId="5" fillId="0" borderId="3" xfId="0" applyNumberFormat="1" applyFont="1" applyBorder="1" applyAlignment="1" applyProtection="1">
      <alignment horizontal="center"/>
    </xf>
    <xf numFmtId="4" fontId="8" fillId="0" borderId="4" xfId="0" applyNumberFormat="1" applyFont="1" applyBorder="1" applyAlignment="1" applyProtection="1"/>
    <xf numFmtId="4" fontId="13" fillId="0" borderId="1" xfId="0" applyNumberFormat="1" applyFont="1" applyBorder="1" applyAlignment="1" applyProtection="1"/>
    <xf numFmtId="4" fontId="13" fillId="0" borderId="2" xfId="0" applyNumberFormat="1" applyFont="1" applyBorder="1" applyAlignment="1" applyProtection="1"/>
    <xf numFmtId="4" fontId="13" fillId="0" borderId="3" xfId="0" applyNumberFormat="1" applyFont="1" applyBorder="1" applyAlignment="1" applyProtection="1"/>
    <xf numFmtId="0" fontId="5" fillId="2" borderId="2" xfId="0" applyFont="1" applyFill="1" applyBorder="1" applyAlignment="1" applyProtection="1">
      <protection locked="0"/>
    </xf>
    <xf numFmtId="0" fontId="5" fillId="2" borderId="3" xfId="0" applyFont="1" applyFill="1" applyBorder="1" applyAlignment="1" applyProtection="1">
      <protection locked="0"/>
    </xf>
    <xf numFmtId="14" fontId="5" fillId="2" borderId="1" xfId="0" applyNumberFormat="1" applyFont="1" applyFill="1" applyBorder="1" applyAlignment="1" applyProtection="1">
      <protection locked="0"/>
    </xf>
    <xf numFmtId="14" fontId="5" fillId="0" borderId="2" xfId="0" applyNumberFormat="1" applyFont="1" applyBorder="1" applyAlignment="1" applyProtection="1">
      <protection locked="0"/>
    </xf>
    <xf numFmtId="14" fontId="5" fillId="0" borderId="3" xfId="0" applyNumberFormat="1" applyFont="1" applyBorder="1" applyAlignment="1" applyProtection="1">
      <protection locked="0"/>
    </xf>
    <xf numFmtId="0" fontId="5" fillId="0" borderId="2" xfId="0" applyFont="1" applyBorder="1" applyAlignment="1" applyProtection="1">
      <protection locked="0"/>
    </xf>
    <xf numFmtId="0" fontId="5" fillId="0" borderId="3" xfId="0" applyFont="1" applyBorder="1" applyAlignment="1" applyProtection="1">
      <protection locked="0"/>
    </xf>
    <xf numFmtId="165" fontId="5" fillId="2" borderId="1" xfId="0" applyNumberFormat="1" applyFont="1" applyFill="1" applyBorder="1" applyAlignment="1" applyProtection="1">
      <alignment horizontal="center" vertical="top"/>
      <protection locked="0"/>
    </xf>
    <xf numFmtId="165" fontId="0" fillId="0" borderId="3" xfId="0" applyNumberFormat="1" applyBorder="1" applyAlignment="1" applyProtection="1">
      <alignment horizontal="center" vertical="top"/>
      <protection locked="0"/>
    </xf>
    <xf numFmtId="4" fontId="8" fillId="0" borderId="4" xfId="0" quotePrefix="1" applyNumberFormat="1" applyFont="1" applyBorder="1" applyAlignment="1" applyProtection="1"/>
    <xf numFmtId="4" fontId="8" fillId="0" borderId="30" xfId="0" applyNumberFormat="1" applyFont="1" applyBorder="1" applyAlignment="1" applyProtection="1"/>
    <xf numFmtId="0" fontId="5" fillId="2" borderId="0" xfId="0" applyFont="1" applyFill="1" applyBorder="1" applyAlignment="1" applyProtection="1">
      <alignment horizontal="left" vertical="top"/>
      <protection locked="0"/>
    </xf>
    <xf numFmtId="0" fontId="5" fillId="0" borderId="1" xfId="0" applyFont="1" applyFill="1" applyBorder="1" applyAlignment="1" applyProtection="1"/>
    <xf numFmtId="0" fontId="5" fillId="0" borderId="2" xfId="0" applyFont="1" applyFill="1" applyBorder="1" applyAlignment="1" applyProtection="1"/>
    <xf numFmtId="0" fontId="5" fillId="0" borderId="3" xfId="0" applyFont="1" applyFill="1" applyBorder="1" applyAlignment="1" applyProtection="1"/>
    <xf numFmtId="3" fontId="5" fillId="0" borderId="1" xfId="0" applyNumberFormat="1" applyFont="1" applyFill="1" applyBorder="1" applyAlignment="1" applyProtection="1">
      <alignment horizontal="center"/>
    </xf>
    <xf numFmtId="3" fontId="5" fillId="0" borderId="2" xfId="0" applyNumberFormat="1" applyFont="1" applyFill="1" applyBorder="1" applyAlignment="1" applyProtection="1">
      <alignment horizontal="center"/>
    </xf>
    <xf numFmtId="3" fontId="5" fillId="0" borderId="3" xfId="0" applyNumberFormat="1" applyFont="1" applyFill="1" applyBorder="1" applyAlignment="1" applyProtection="1">
      <alignment horizontal="center"/>
    </xf>
    <xf numFmtId="3" fontId="5" fillId="2" borderId="1" xfId="0" applyNumberFormat="1" applyFont="1" applyFill="1" applyBorder="1" applyAlignment="1" applyProtection="1">
      <alignment horizontal="center" vertical="top"/>
      <protection locked="0"/>
    </xf>
    <xf numFmtId="0" fontId="5" fillId="2" borderId="3" xfId="0" applyFont="1" applyFill="1" applyBorder="1" applyAlignment="1" applyProtection="1">
      <alignment horizontal="center" vertical="top"/>
      <protection locked="0"/>
    </xf>
    <xf numFmtId="4" fontId="3" fillId="2" borderId="1" xfId="0" applyNumberFormat="1" applyFont="1" applyFill="1" applyBorder="1" applyAlignment="1" applyProtection="1">
      <protection locked="0"/>
    </xf>
    <xf numFmtId="0" fontId="0" fillId="0" borderId="2" xfId="0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" fontId="9" fillId="0" borderId="1" xfId="0" applyNumberFormat="1" applyFont="1" applyBorder="1" applyAlignment="1" applyProtection="1"/>
    <xf numFmtId="0" fontId="0" fillId="0" borderId="2" xfId="0" applyBorder="1" applyAlignment="1" applyProtection="1"/>
    <xf numFmtId="0" fontId="5" fillId="0" borderId="4" xfId="0" applyFont="1" applyBorder="1" applyAlignment="1" applyProtection="1"/>
    <xf numFmtId="0" fontId="0" fillId="0" borderId="4" xfId="0" applyBorder="1" applyAlignment="1" applyProtection="1"/>
  </cellXfs>
  <cellStyles count="1">
    <cellStyle name="Standard" xfId="0" builtinId="0"/>
  </cellStyles>
  <dxfs count="0"/>
  <tableStyles count="0" defaultTableStyle="TableStyleMedium9" defaultPivotStyle="PivotStyleLight16"/>
  <colors>
    <mruColors>
      <color rgb="FFFFFFCC"/>
      <color rgb="FF0000FF"/>
      <color rgb="FFCCECFF"/>
      <color rgb="FF333399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88893</xdr:colOff>
      <xdr:row>1</xdr:row>
      <xdr:rowOff>25981</xdr:rowOff>
    </xdr:from>
    <xdr:to>
      <xdr:col>34</xdr:col>
      <xdr:colOff>12381</xdr:colOff>
      <xdr:row>3</xdr:row>
      <xdr:rowOff>34979</xdr:rowOff>
    </xdr:to>
    <xdr:pic>
      <xdr:nvPicPr>
        <xdr:cNvPr id="4" name="Picture 3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4478013" y="193621"/>
          <a:ext cx="1752288" cy="4280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47625</xdr:colOff>
      <xdr:row>0</xdr:row>
      <xdr:rowOff>132893</xdr:rowOff>
    </xdr:from>
    <xdr:to>
      <xdr:col>33</xdr:col>
      <xdr:colOff>152088</xdr:colOff>
      <xdr:row>3</xdr:row>
      <xdr:rowOff>57606</xdr:rowOff>
    </xdr:to>
    <xdr:pic>
      <xdr:nvPicPr>
        <xdr:cNvPr id="3" name="Picture 3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4436745" y="132893"/>
          <a:ext cx="1750383" cy="427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44</xdr:col>
      <xdr:colOff>85725</xdr:colOff>
      <xdr:row>47</xdr:row>
      <xdr:rowOff>161925</xdr:rowOff>
    </xdr:from>
    <xdr:to>
      <xdr:col>44</xdr:col>
      <xdr:colOff>85725</xdr:colOff>
      <xdr:row>49</xdr:row>
      <xdr:rowOff>95250</xdr:rowOff>
    </xdr:to>
    <xdr:cxnSp macro="">
      <xdr:nvCxnSpPr>
        <xdr:cNvPr id="5" name="Gerade Verbindung mit Pfeil 4"/>
        <xdr:cNvCxnSpPr/>
      </xdr:nvCxnSpPr>
      <xdr:spPr>
        <a:xfrm>
          <a:off x="8048625" y="6686550"/>
          <a:ext cx="0" cy="228600"/>
        </a:xfrm>
        <a:prstGeom prst="straightConnector1">
          <a:avLst/>
        </a:prstGeom>
        <a:ln w="28575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44</xdr:col>
      <xdr:colOff>76200</xdr:colOff>
      <xdr:row>43</xdr:row>
      <xdr:rowOff>80011</xdr:rowOff>
    </xdr:from>
    <xdr:to>
      <xdr:col>44</xdr:col>
      <xdr:colOff>78106</xdr:colOff>
      <xdr:row>45</xdr:row>
      <xdr:rowOff>60960</xdr:rowOff>
    </xdr:to>
    <xdr:cxnSp macro="">
      <xdr:nvCxnSpPr>
        <xdr:cNvPr id="9" name="Gerade Verbindung mit Pfeil 8"/>
        <xdr:cNvCxnSpPr/>
      </xdr:nvCxnSpPr>
      <xdr:spPr>
        <a:xfrm flipV="1">
          <a:off x="8122920" y="6328411"/>
          <a:ext cx="1906" cy="316229"/>
        </a:xfrm>
        <a:prstGeom prst="straightConnector1">
          <a:avLst/>
        </a:prstGeom>
        <a:ln w="28575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47625</xdr:colOff>
      <xdr:row>0</xdr:row>
      <xdr:rowOff>132893</xdr:rowOff>
    </xdr:from>
    <xdr:to>
      <xdr:col>33</xdr:col>
      <xdr:colOff>152088</xdr:colOff>
      <xdr:row>3</xdr:row>
      <xdr:rowOff>57606</xdr:rowOff>
    </xdr:to>
    <xdr:pic>
      <xdr:nvPicPr>
        <xdr:cNvPr id="2" name="Picture 3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4467225" y="132893"/>
          <a:ext cx="1761813" cy="3819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47625</xdr:colOff>
      <xdr:row>1</xdr:row>
      <xdr:rowOff>12878</xdr:rowOff>
    </xdr:from>
    <xdr:to>
      <xdr:col>33</xdr:col>
      <xdr:colOff>152088</xdr:colOff>
      <xdr:row>3</xdr:row>
      <xdr:rowOff>105231</xdr:rowOff>
    </xdr:to>
    <xdr:pic>
      <xdr:nvPicPr>
        <xdr:cNvPr id="3" name="Picture 3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4436745" y="180518"/>
          <a:ext cx="1750383" cy="427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J67"/>
  <sheetViews>
    <sheetView showGridLines="0" zoomScaleNormal="100" workbookViewId="0">
      <selection activeCell="H14" sqref="H14:Q14"/>
    </sheetView>
  </sheetViews>
  <sheetFormatPr baseColWidth="10" defaultColWidth="11.44140625" defaultRowHeight="11.4" x14ac:dyDescent="0.2"/>
  <cols>
    <col min="1" max="36" width="2.6640625" style="1" customWidth="1"/>
    <col min="37" max="16384" width="11.44140625" style="1"/>
  </cols>
  <sheetData>
    <row r="1" spans="1:36" ht="13.5" customHeight="1" x14ac:dyDescent="0.25">
      <c r="A1" s="20"/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</row>
    <row r="2" spans="1:36" ht="13.5" customHeight="1" x14ac:dyDescent="0.25">
      <c r="A2" s="20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</row>
    <row r="3" spans="1:36" ht="20.25" customHeight="1" x14ac:dyDescent="0.3">
      <c r="A3" s="11" t="s">
        <v>75</v>
      </c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6" ht="13.5" customHeight="1" x14ac:dyDescent="0.25">
      <c r="A4" s="20"/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</row>
    <row r="5" spans="1:36" ht="13.5" customHeight="1" x14ac:dyDescent="0.2">
      <c r="A5" s="21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</row>
    <row r="6" spans="1:36" ht="13.5" customHeight="1" x14ac:dyDescent="0.25">
      <c r="A6" s="20"/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</row>
    <row r="7" spans="1:36" s="18" customFormat="1" ht="13.5" customHeight="1" x14ac:dyDescent="0.2">
      <c r="A7" s="2" t="s">
        <v>6</v>
      </c>
      <c r="B7" s="22"/>
      <c r="C7" s="22"/>
      <c r="D7" s="22"/>
      <c r="E7" s="22"/>
      <c r="F7" s="22"/>
      <c r="G7" s="22"/>
      <c r="H7" s="22"/>
      <c r="I7" s="200" t="s">
        <v>71</v>
      </c>
      <c r="J7" s="201"/>
      <c r="K7" s="201"/>
      <c r="L7" s="201"/>
      <c r="M7" s="201"/>
      <c r="N7" s="201"/>
      <c r="O7" s="201"/>
      <c r="P7" s="201"/>
      <c r="Q7" s="201"/>
      <c r="R7" s="201"/>
      <c r="S7" s="201"/>
      <c r="T7" s="201"/>
      <c r="U7" s="201"/>
      <c r="V7" s="201"/>
      <c r="W7" s="201"/>
      <c r="X7" s="201"/>
      <c r="Y7" s="201"/>
      <c r="Z7" s="201"/>
      <c r="AA7" s="201"/>
      <c r="AB7" s="201"/>
      <c r="AC7" s="201"/>
      <c r="AD7" s="201"/>
      <c r="AE7" s="201"/>
      <c r="AF7" s="201"/>
      <c r="AG7" s="201"/>
      <c r="AH7" s="202"/>
      <c r="AI7" s="21"/>
      <c r="AJ7" s="17"/>
    </row>
    <row r="8" spans="1:36" ht="13.5" customHeight="1" x14ac:dyDescent="0.2">
      <c r="A8" s="21"/>
      <c r="B8" s="21"/>
      <c r="C8" s="21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</row>
    <row r="9" spans="1:36" ht="13.5" customHeight="1" x14ac:dyDescent="0.2">
      <c r="A9" s="21"/>
      <c r="B9" s="21"/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</row>
    <row r="10" spans="1:36" ht="13.5" customHeight="1" x14ac:dyDescent="0.25">
      <c r="A10" s="3" t="s">
        <v>7</v>
      </c>
      <c r="B10" s="21"/>
      <c r="C10" s="21"/>
      <c r="D10" s="21"/>
      <c r="E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14"/>
    </row>
    <row r="11" spans="1:36" ht="3" customHeight="1" x14ac:dyDescent="0.2">
      <c r="A11" s="21"/>
      <c r="B11" s="21"/>
      <c r="C11" s="21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D11" s="14"/>
      <c r="AE11" s="14"/>
      <c r="AF11" s="14"/>
      <c r="AG11" s="14"/>
      <c r="AH11" s="14"/>
      <c r="AI11" s="14"/>
      <c r="AJ11" s="14"/>
    </row>
    <row r="12" spans="1:36" ht="13.5" customHeight="1" x14ac:dyDescent="0.2">
      <c r="A12" s="4" t="s">
        <v>4</v>
      </c>
      <c r="B12" s="21"/>
      <c r="C12" s="21"/>
      <c r="D12" s="21"/>
      <c r="E12" s="21"/>
      <c r="H12" s="203"/>
      <c r="I12" s="206"/>
      <c r="J12" s="206"/>
      <c r="K12" s="206"/>
      <c r="L12" s="206"/>
      <c r="M12" s="206"/>
      <c r="N12" s="206"/>
      <c r="O12" s="206"/>
      <c r="P12" s="206"/>
      <c r="Q12" s="207"/>
      <c r="R12" s="21"/>
      <c r="S12" s="21"/>
      <c r="T12" s="4" t="s">
        <v>0</v>
      </c>
      <c r="U12" s="21"/>
      <c r="V12" s="21"/>
      <c r="W12" s="21"/>
      <c r="X12" s="21"/>
      <c r="Y12" s="203"/>
      <c r="Z12" s="204"/>
      <c r="AA12" s="204"/>
      <c r="AB12" s="204"/>
      <c r="AC12" s="204"/>
      <c r="AD12" s="204"/>
      <c r="AE12" s="204"/>
      <c r="AF12" s="204"/>
      <c r="AG12" s="204"/>
      <c r="AH12" s="205"/>
      <c r="AI12" s="14"/>
      <c r="AJ12" s="14"/>
    </row>
    <row r="13" spans="1:36" ht="3" customHeight="1" x14ac:dyDescent="0.2">
      <c r="A13" s="21"/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14"/>
    </row>
    <row r="14" spans="1:36" ht="13.5" customHeight="1" x14ac:dyDescent="0.2">
      <c r="A14" s="5" t="s">
        <v>11</v>
      </c>
      <c r="B14" s="21"/>
      <c r="C14" s="21"/>
      <c r="D14" s="21"/>
      <c r="E14" s="21"/>
      <c r="H14" s="203"/>
      <c r="I14" s="206"/>
      <c r="J14" s="206"/>
      <c r="K14" s="206"/>
      <c r="L14" s="206"/>
      <c r="M14" s="206"/>
      <c r="N14" s="206"/>
      <c r="O14" s="206"/>
      <c r="P14" s="206"/>
      <c r="Q14" s="207"/>
      <c r="R14" s="21"/>
      <c r="S14" s="21"/>
      <c r="T14" s="5" t="s">
        <v>8</v>
      </c>
      <c r="U14" s="21"/>
      <c r="V14" s="21"/>
      <c r="W14" s="21"/>
      <c r="X14" s="21"/>
      <c r="Y14" s="203"/>
      <c r="Z14" s="206"/>
      <c r="AA14" s="206"/>
      <c r="AB14" s="206"/>
      <c r="AC14" s="206"/>
      <c r="AD14" s="206"/>
      <c r="AE14" s="206"/>
      <c r="AF14" s="206"/>
      <c r="AG14" s="206"/>
      <c r="AH14" s="207"/>
      <c r="AI14" s="14"/>
      <c r="AJ14" s="14"/>
    </row>
    <row r="15" spans="1:36" ht="3" customHeight="1" x14ac:dyDescent="0.2">
      <c r="A15" s="21"/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14"/>
    </row>
    <row r="16" spans="1:36" ht="13.5" customHeight="1" x14ac:dyDescent="0.2">
      <c r="A16" s="5" t="s">
        <v>13</v>
      </c>
      <c r="B16" s="21"/>
      <c r="C16" s="21"/>
      <c r="D16" s="21"/>
      <c r="E16" s="21"/>
      <c r="H16" s="203"/>
      <c r="I16" s="206"/>
      <c r="J16" s="206"/>
      <c r="K16" s="206"/>
      <c r="L16" s="206"/>
      <c r="M16" s="206"/>
      <c r="N16" s="206"/>
      <c r="O16" s="206"/>
      <c r="P16" s="206"/>
      <c r="Q16" s="207"/>
      <c r="R16" s="21"/>
      <c r="S16" s="21"/>
      <c r="T16" s="5" t="s">
        <v>9</v>
      </c>
      <c r="U16" s="21"/>
      <c r="V16" s="21"/>
      <c r="W16" s="21"/>
      <c r="X16" s="21"/>
      <c r="Y16" s="203"/>
      <c r="Z16" s="206"/>
      <c r="AA16" s="206"/>
      <c r="AB16" s="206"/>
      <c r="AC16" s="206"/>
      <c r="AD16" s="206"/>
      <c r="AE16" s="206"/>
      <c r="AF16" s="206"/>
      <c r="AG16" s="206"/>
      <c r="AH16" s="207"/>
      <c r="AI16" s="14"/>
      <c r="AJ16" s="14"/>
    </row>
    <row r="17" spans="1:36" s="21" customFormat="1" ht="13.5" customHeight="1" x14ac:dyDescent="0.25">
      <c r="A17" s="3"/>
      <c r="H17" s="208"/>
      <c r="I17" s="208"/>
      <c r="J17" s="208"/>
      <c r="K17" s="208"/>
      <c r="L17" s="208"/>
      <c r="M17" s="208"/>
      <c r="N17" s="208"/>
      <c r="O17" s="208"/>
      <c r="P17" s="208"/>
      <c r="Q17" s="208"/>
    </row>
    <row r="18" spans="1:36" s="21" customFormat="1" ht="13.5" customHeight="1" x14ac:dyDescent="0.25">
      <c r="A18" s="3"/>
      <c r="H18" s="173"/>
      <c r="I18" s="173"/>
      <c r="J18" s="173"/>
      <c r="K18" s="173"/>
      <c r="L18" s="173"/>
      <c r="M18" s="173"/>
      <c r="N18" s="173"/>
      <c r="O18" s="173"/>
      <c r="P18" s="173"/>
      <c r="Q18" s="173"/>
    </row>
    <row r="19" spans="1:36" ht="13.5" customHeight="1" x14ac:dyDescent="0.25">
      <c r="A19" s="3"/>
      <c r="B19" s="21"/>
      <c r="C19" s="21"/>
      <c r="D19" s="21"/>
      <c r="E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3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14"/>
      <c r="AJ19" s="14"/>
    </row>
    <row r="20" spans="1:36" ht="3" customHeight="1" x14ac:dyDescent="0.2">
      <c r="A20" s="21"/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14"/>
      <c r="AJ20" s="14"/>
    </row>
    <row r="21" spans="1:36" ht="13.5" customHeight="1" x14ac:dyDescent="0.2">
      <c r="A21" s="5" t="s">
        <v>10</v>
      </c>
      <c r="B21" s="21"/>
      <c r="C21" s="21"/>
      <c r="D21" s="21"/>
      <c r="E21" s="21"/>
      <c r="H21" s="203"/>
      <c r="I21" s="206"/>
      <c r="J21" s="206"/>
      <c r="K21" s="206"/>
      <c r="L21" s="206"/>
      <c r="M21" s="206"/>
      <c r="N21" s="206"/>
      <c r="O21" s="206"/>
      <c r="P21" s="206"/>
      <c r="Q21" s="207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14"/>
      <c r="AJ21" s="14"/>
    </row>
    <row r="22" spans="1:36" ht="3" customHeight="1" x14ac:dyDescent="0.2">
      <c r="A22" s="21"/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14"/>
      <c r="AJ22" s="14"/>
    </row>
    <row r="23" spans="1:36" ht="13.5" customHeight="1" x14ac:dyDescent="0.2">
      <c r="A23" s="5" t="s">
        <v>11</v>
      </c>
      <c r="B23" s="21"/>
      <c r="C23" s="21"/>
      <c r="D23" s="21"/>
      <c r="E23" s="21"/>
      <c r="H23" s="203"/>
      <c r="I23" s="206"/>
      <c r="J23" s="206"/>
      <c r="K23" s="206"/>
      <c r="L23" s="206"/>
      <c r="M23" s="206"/>
      <c r="N23" s="206"/>
      <c r="O23" s="206"/>
      <c r="P23" s="206"/>
      <c r="Q23" s="207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14"/>
      <c r="AJ23" s="14"/>
    </row>
    <row r="24" spans="1:36" ht="3" customHeight="1" x14ac:dyDescent="0.2">
      <c r="A24" s="21"/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14"/>
      <c r="AJ24" s="14"/>
    </row>
    <row r="25" spans="1:36" ht="13.5" customHeight="1" x14ac:dyDescent="0.2">
      <c r="A25" s="5" t="s">
        <v>12</v>
      </c>
      <c r="B25" s="21"/>
      <c r="C25" s="21"/>
      <c r="D25" s="21"/>
      <c r="E25" s="21"/>
      <c r="H25" s="203"/>
      <c r="I25" s="206"/>
      <c r="J25" s="206"/>
      <c r="K25" s="206"/>
      <c r="L25" s="206"/>
      <c r="M25" s="206"/>
      <c r="N25" s="206"/>
      <c r="O25" s="206"/>
      <c r="P25" s="206"/>
      <c r="Q25" s="207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21"/>
      <c r="AI25" s="14"/>
      <c r="AJ25" s="14"/>
    </row>
    <row r="26" spans="1:36" ht="13.5" customHeight="1" x14ac:dyDescent="0.2">
      <c r="A26" s="21"/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14"/>
    </row>
    <row r="27" spans="1:36" ht="13.5" customHeight="1" x14ac:dyDescent="0.2">
      <c r="A27" s="21"/>
      <c r="B27" s="21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21"/>
      <c r="AF27" s="21"/>
      <c r="AG27" s="21"/>
      <c r="AH27" s="21"/>
      <c r="AI27" s="14"/>
    </row>
    <row r="28" spans="1:36" ht="13.5" customHeight="1" x14ac:dyDescent="0.2">
      <c r="A28" s="21"/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1"/>
      <c r="AD28" s="21"/>
      <c r="AE28" s="21"/>
      <c r="AF28" s="21"/>
      <c r="AG28" s="21"/>
      <c r="AH28" s="21"/>
      <c r="AI28" s="14"/>
    </row>
    <row r="29" spans="1:36" ht="13.5" customHeight="1" x14ac:dyDescent="0.25">
      <c r="A29" s="6" t="s">
        <v>1</v>
      </c>
      <c r="B29" s="21"/>
      <c r="C29" s="21"/>
      <c r="D29" s="21"/>
      <c r="E29" s="21"/>
      <c r="F29" s="21"/>
      <c r="G29" s="21"/>
      <c r="H29" s="214" t="s">
        <v>72</v>
      </c>
      <c r="I29" s="215"/>
      <c r="J29" s="215"/>
      <c r="K29" s="215"/>
      <c r="L29" s="215"/>
      <c r="M29" s="215"/>
      <c r="N29" s="215"/>
      <c r="O29" s="215"/>
      <c r="P29" s="215"/>
      <c r="Q29" s="216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14"/>
      <c r="AJ29" s="14"/>
    </row>
    <row r="30" spans="1:36" ht="3" customHeight="1" x14ac:dyDescent="0.2">
      <c r="A30" s="21"/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14"/>
      <c r="AJ30" s="14"/>
    </row>
    <row r="31" spans="1:36" ht="13.5" customHeight="1" x14ac:dyDescent="0.2">
      <c r="A31" s="5" t="s">
        <v>14</v>
      </c>
      <c r="B31" s="21"/>
      <c r="C31" s="21"/>
      <c r="D31" s="21"/>
      <c r="E31" s="21"/>
      <c r="F31" s="21"/>
      <c r="G31" s="21"/>
      <c r="H31" s="217"/>
      <c r="I31" s="218"/>
      <c r="J31" s="218"/>
      <c r="K31" s="218"/>
      <c r="L31" s="218"/>
      <c r="M31" s="218"/>
      <c r="N31" s="218"/>
      <c r="O31" s="218"/>
      <c r="P31" s="218"/>
      <c r="Q31" s="219"/>
      <c r="R31" s="173"/>
      <c r="S31" s="21"/>
      <c r="T31" s="5" t="s">
        <v>15</v>
      </c>
      <c r="U31" s="21"/>
      <c r="V31" s="21"/>
      <c r="W31" s="21"/>
      <c r="X31" s="21"/>
      <c r="Y31" s="217"/>
      <c r="Z31" s="218"/>
      <c r="AA31" s="218"/>
      <c r="AB31" s="218"/>
      <c r="AC31" s="218"/>
      <c r="AD31" s="218"/>
      <c r="AE31" s="218"/>
      <c r="AF31" s="218"/>
      <c r="AG31" s="218"/>
      <c r="AH31" s="219"/>
      <c r="AI31" s="14"/>
      <c r="AJ31" s="14"/>
    </row>
    <row r="32" spans="1:36" ht="13.5" customHeight="1" x14ac:dyDescent="0.2">
      <c r="A32" s="21"/>
      <c r="B32" s="21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21"/>
      <c r="AD32" s="21"/>
      <c r="AE32" s="21"/>
      <c r="AF32" s="21"/>
      <c r="AG32" s="21"/>
      <c r="AH32" s="21"/>
      <c r="AI32" s="14"/>
    </row>
    <row r="33" spans="1:36" ht="13.5" customHeight="1" x14ac:dyDescent="0.2">
      <c r="A33" s="21"/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14"/>
    </row>
    <row r="34" spans="1:36" ht="13.5" customHeight="1" x14ac:dyDescent="0.25">
      <c r="A34" s="78" t="s">
        <v>83</v>
      </c>
      <c r="B34" s="21"/>
      <c r="C34" s="21"/>
      <c r="D34" s="21"/>
      <c r="E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  <c r="AI34" s="14"/>
      <c r="AJ34" s="14"/>
    </row>
    <row r="35" spans="1:36" ht="13.5" customHeight="1" x14ac:dyDescent="0.2">
      <c r="A35" s="173" t="s">
        <v>26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8"/>
      <c r="S35" s="12"/>
      <c r="T35" s="12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14"/>
      <c r="AJ35" s="14"/>
    </row>
    <row r="36" spans="1:36" ht="13.5" customHeight="1" x14ac:dyDescent="0.2">
      <c r="A36" s="21"/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  <c r="AI36" s="14"/>
    </row>
    <row r="37" spans="1:36" ht="13.5" customHeight="1" x14ac:dyDescent="0.2">
      <c r="A37" s="21"/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  <c r="AI37" s="14"/>
    </row>
    <row r="38" spans="1:36" ht="13.5" customHeight="1" x14ac:dyDescent="0.25">
      <c r="A38" s="9" t="s">
        <v>2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14"/>
      <c r="AJ38" s="14"/>
    </row>
    <row r="39" spans="1:36" ht="3" customHeight="1" x14ac:dyDescent="0.2">
      <c r="A39" s="21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14"/>
      <c r="AJ39" s="14"/>
    </row>
    <row r="40" spans="1:36" ht="13.5" customHeight="1" x14ac:dyDescent="0.2">
      <c r="A40" s="173" t="s">
        <v>24</v>
      </c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8"/>
      <c r="S40" s="12"/>
      <c r="T40" s="12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I40" s="14"/>
      <c r="AJ40" s="14"/>
    </row>
    <row r="41" spans="1:36" ht="13.5" customHeight="1" x14ac:dyDescent="0.2">
      <c r="A41" s="173" t="s">
        <v>25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8"/>
      <c r="S41" s="12"/>
      <c r="T41" s="12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14"/>
      <c r="AJ41" s="14"/>
    </row>
    <row r="42" spans="1:36" ht="13.5" customHeight="1" x14ac:dyDescent="0.2">
      <c r="A42" s="21"/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14"/>
    </row>
    <row r="43" spans="1:36" ht="25.2" customHeight="1" x14ac:dyDescent="0.25">
      <c r="A43" s="209"/>
      <c r="B43" s="210"/>
      <c r="C43" s="210"/>
      <c r="D43" s="210"/>
      <c r="E43" s="210"/>
      <c r="F43" s="210"/>
      <c r="G43" s="210"/>
      <c r="H43" s="211"/>
      <c r="I43" s="212"/>
      <c r="J43" s="212"/>
      <c r="K43" s="212"/>
      <c r="L43" s="212"/>
      <c r="M43" s="212"/>
      <c r="N43" s="212"/>
      <c r="O43" s="212"/>
      <c r="P43" s="212"/>
      <c r="Q43" s="212"/>
      <c r="R43" s="212"/>
      <c r="S43" s="212"/>
      <c r="T43" s="212"/>
      <c r="U43" s="212"/>
      <c r="V43" s="212"/>
      <c r="W43" s="212"/>
      <c r="X43" s="212"/>
      <c r="Y43" s="212"/>
      <c r="Z43" s="212"/>
      <c r="AA43" s="212"/>
      <c r="AB43" s="212"/>
      <c r="AC43" s="212"/>
      <c r="AD43" s="212"/>
      <c r="AE43" s="212"/>
      <c r="AF43" s="213"/>
      <c r="AG43" s="21"/>
      <c r="AH43" s="21"/>
      <c r="AI43" s="21"/>
    </row>
    <row r="44" spans="1:36" ht="13.5" customHeight="1" x14ac:dyDescent="0.2">
      <c r="A44" s="5" t="s">
        <v>3</v>
      </c>
      <c r="B44" s="21"/>
      <c r="C44" s="21"/>
      <c r="D44" s="21"/>
      <c r="E44" s="21"/>
      <c r="F44" s="5"/>
      <c r="G44" s="5"/>
      <c r="H44" s="5" t="s">
        <v>5</v>
      </c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14"/>
    </row>
    <row r="45" spans="1:36" ht="13.5" customHeight="1" x14ac:dyDescent="0.2">
      <c r="A45" s="21"/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14"/>
    </row>
    <row r="46" spans="1:36" ht="13.5" customHeight="1" x14ac:dyDescent="0.2">
      <c r="A46" s="21"/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14"/>
    </row>
    <row r="47" spans="1:36" ht="13.5" customHeight="1" x14ac:dyDescent="0.2">
      <c r="A47" s="21"/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14"/>
    </row>
    <row r="48" spans="1:36" ht="13.5" customHeight="1" x14ac:dyDescent="0.2">
      <c r="A48" s="21"/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  <c r="AI48" s="14"/>
    </row>
    <row r="49" spans="1:35" ht="13.5" customHeight="1" x14ac:dyDescent="0.2">
      <c r="A49" s="21"/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  <c r="AG49" s="21"/>
      <c r="AH49" s="21"/>
      <c r="AI49" s="14"/>
    </row>
    <row r="50" spans="1:35" ht="13.5" customHeight="1" x14ac:dyDescent="0.2">
      <c r="A50" s="21"/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14"/>
    </row>
    <row r="51" spans="1:35" ht="13.5" customHeight="1" x14ac:dyDescent="0.2">
      <c r="A51" s="21"/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  <c r="AI51" s="14"/>
    </row>
    <row r="52" spans="1:35" ht="13.5" customHeight="1" x14ac:dyDescent="0.2">
      <c r="A52" s="21"/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14"/>
    </row>
    <row r="53" spans="1:35" ht="13.5" customHeight="1" x14ac:dyDescent="0.2">
      <c r="A53" s="21"/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14"/>
    </row>
    <row r="54" spans="1:35" ht="13.5" customHeight="1" x14ac:dyDescent="0.2">
      <c r="A54" s="21"/>
      <c r="B54" s="21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  <c r="AI54" s="14"/>
    </row>
    <row r="55" spans="1:35" ht="13.5" customHeight="1" x14ac:dyDescent="0.2">
      <c r="A55" s="21"/>
      <c r="B55" s="21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  <c r="AI55" s="14"/>
    </row>
    <row r="56" spans="1:35" ht="13.5" customHeight="1" x14ac:dyDescent="0.2">
      <c r="A56" s="21"/>
      <c r="B56" s="21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  <c r="AI56" s="14"/>
    </row>
    <row r="57" spans="1:35" ht="13.5" customHeight="1" x14ac:dyDescent="0.2">
      <c r="A57" s="21"/>
      <c r="B57" s="21"/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  <c r="AI57" s="14"/>
    </row>
    <row r="58" spans="1:35" ht="13.5" customHeight="1" x14ac:dyDescent="0.2">
      <c r="A58" s="21"/>
      <c r="B58" s="21"/>
      <c r="C58" s="21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  <c r="AI58" s="14"/>
    </row>
    <row r="59" spans="1:35" ht="13.5" customHeight="1" x14ac:dyDescent="0.2">
      <c r="A59" s="21"/>
      <c r="B59" s="21"/>
      <c r="C59" s="21"/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  <c r="AI59" s="14"/>
    </row>
    <row r="60" spans="1:35" ht="13.5" customHeight="1" x14ac:dyDescent="0.2">
      <c r="A60" s="21"/>
      <c r="B60" s="21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  <c r="AI60" s="14"/>
    </row>
    <row r="61" spans="1:35" ht="13.5" customHeight="1" x14ac:dyDescent="0.2">
      <c r="A61" s="21"/>
      <c r="B61" s="21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  <c r="AI61" s="14"/>
    </row>
    <row r="62" spans="1:35" ht="13.5" customHeight="1" x14ac:dyDescent="0.2">
      <c r="A62" s="21"/>
      <c r="B62" s="21"/>
      <c r="C62" s="21"/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  <c r="AI62" s="14"/>
    </row>
    <row r="63" spans="1:35" ht="13.5" customHeight="1" x14ac:dyDescent="0.2">
      <c r="A63" s="21"/>
      <c r="B63" s="21"/>
      <c r="C63" s="21"/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/>
      <c r="AI63" s="14"/>
    </row>
    <row r="64" spans="1:35" ht="13.5" customHeight="1" x14ac:dyDescent="0.2">
      <c r="A64" s="21"/>
      <c r="B64" s="21"/>
      <c r="C64" s="21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14"/>
    </row>
    <row r="65" spans="1:35" ht="13.5" customHeight="1" x14ac:dyDescent="0.2">
      <c r="A65" s="21"/>
      <c r="B65" s="21"/>
      <c r="C65" s="21"/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21"/>
      <c r="AF65" s="21"/>
      <c r="AG65" s="21"/>
      <c r="AH65" s="21"/>
      <c r="AI65" s="14"/>
    </row>
    <row r="66" spans="1:35" ht="13.5" customHeight="1" x14ac:dyDescent="0.2">
      <c r="A66" s="21"/>
      <c r="B66" s="21"/>
      <c r="C66" s="21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1"/>
      <c r="AE66" s="21"/>
      <c r="AF66" s="21"/>
      <c r="AG66" s="21"/>
      <c r="AH66" s="21"/>
      <c r="AI66" s="14"/>
    </row>
    <row r="67" spans="1:35" ht="13.5" customHeight="1" x14ac:dyDescent="0.2">
      <c r="A67" s="21"/>
      <c r="B67" s="21"/>
      <c r="C67" s="21"/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21"/>
      <c r="AD67" s="21"/>
      <c r="AE67" s="21"/>
      <c r="AF67" s="21"/>
      <c r="AG67" s="21"/>
      <c r="AH67" s="21"/>
      <c r="AI67" s="14"/>
    </row>
  </sheetData>
  <sheetProtection algorithmName="SHA-512" hashValue="5Mn0DEMuyZAHh2v+YY+xqkdAlYNlZ9NlQvjDO9pzjkv2PR+HJCr5xaPRsn0+54VNyxOWg3C2VUt2yqEaU45XCQ==" saltValue="4PTiUE8fi0IJlpQwNGjHaw==" spinCount="100000" sheet="1" objects="1" scenarios="1" selectLockedCells="1"/>
  <protectedRanges>
    <protectedRange algorithmName="SHA-512" hashValue="Id3P/JGjpddHKFNCP58wQptIUIQD0Sgh4IjQaSMp0kPkhfttf263YpO4rRR/AMroZWi8x95kDtIFTPSPNe44Zw==" saltValue="y6wQ7zsnqbMCNuIyWW84SA==" spinCount="100000" sqref="I7:K8" name="Bereich1"/>
  </protectedRanges>
  <mergeCells count="16">
    <mergeCell ref="H17:Q17"/>
    <mergeCell ref="A43:G43"/>
    <mergeCell ref="H43:AF43"/>
    <mergeCell ref="H21:Q21"/>
    <mergeCell ref="H25:Q25"/>
    <mergeCell ref="H29:Q29"/>
    <mergeCell ref="H31:Q31"/>
    <mergeCell ref="Y31:AH31"/>
    <mergeCell ref="H23:Q23"/>
    <mergeCell ref="I7:AH7"/>
    <mergeCell ref="Y12:AH12"/>
    <mergeCell ref="Y14:AH14"/>
    <mergeCell ref="Y16:AH16"/>
    <mergeCell ref="H12:Q12"/>
    <mergeCell ref="H14:Q14"/>
    <mergeCell ref="H16:Q16"/>
  </mergeCells>
  <pageMargins left="0.78740157480314965" right="0.23622047244094491" top="0.19685039370078741" bottom="0.19685039370078741" header="0.11811023622047245" footer="0.11811023622047245"/>
  <pageSetup paperSize="9" orientation="portrait" r:id="rId1"/>
  <headerFooter alignWithMargins="0">
    <oddFooter>&amp;L&amp;"Arial,Standard"&amp;8F0010_Reisekosten Fortbildung_SCMT&amp;R&amp;"Arial,Standard"&amp;12Reise Fellow / Reise Fellow Ausland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97"/>
  <sheetViews>
    <sheetView showGridLines="0" tabSelected="1" topLeftCell="B24" zoomScaleNormal="100" workbookViewId="0">
      <selection activeCell="AS42" sqref="AS42"/>
    </sheetView>
  </sheetViews>
  <sheetFormatPr baseColWidth="10" defaultColWidth="11.44140625" defaultRowHeight="13.5" customHeight="1" x14ac:dyDescent="0.2"/>
  <cols>
    <col min="1" max="34" width="2.6640625" style="21" customWidth="1"/>
    <col min="35" max="35" width="2.6640625" style="5" customWidth="1"/>
    <col min="36" max="70" width="2.6640625" style="21" customWidth="1"/>
    <col min="71" max="16384" width="11.44140625" style="21"/>
  </cols>
  <sheetData>
    <row r="1" spans="1:70" ht="12" customHeight="1" x14ac:dyDescent="0.25">
      <c r="A1" s="78"/>
      <c r="AI1" s="21"/>
      <c r="AK1" s="57"/>
      <c r="AL1" s="57"/>
      <c r="AM1" s="57"/>
      <c r="AN1" s="57"/>
      <c r="AO1" s="57"/>
      <c r="AP1" s="57"/>
      <c r="AQ1" s="57"/>
      <c r="AR1" s="57"/>
      <c r="AS1" s="57"/>
      <c r="AT1" s="57"/>
      <c r="AU1" s="57"/>
      <c r="AV1" s="57"/>
      <c r="AW1" s="57"/>
      <c r="AX1" s="57"/>
      <c r="AY1" s="57"/>
      <c r="AZ1" s="57"/>
      <c r="BA1" s="57"/>
      <c r="BB1" s="57"/>
      <c r="BC1" s="57"/>
      <c r="BD1" s="57"/>
      <c r="BE1" s="57"/>
      <c r="BF1" s="57"/>
      <c r="BG1" s="57"/>
      <c r="BH1" s="57"/>
      <c r="BI1" s="57"/>
      <c r="BJ1" s="57"/>
      <c r="BK1" s="57"/>
      <c r="BL1" s="57"/>
      <c r="BM1" s="57"/>
      <c r="BN1" s="57"/>
      <c r="BO1" s="57"/>
      <c r="BP1" s="57"/>
      <c r="BQ1" s="57"/>
      <c r="BR1" s="62" t="s">
        <v>30</v>
      </c>
    </row>
    <row r="2" spans="1:70" ht="12" customHeight="1" x14ac:dyDescent="0.25">
      <c r="A2" s="78"/>
      <c r="AI2" s="21"/>
      <c r="AK2" s="74" t="s">
        <v>68</v>
      </c>
      <c r="AL2" s="57"/>
      <c r="AM2" s="57"/>
      <c r="AN2" s="57"/>
      <c r="AO2" s="57"/>
      <c r="AP2" s="57"/>
      <c r="AQ2" s="57"/>
      <c r="AR2" s="57"/>
      <c r="AS2" s="57"/>
      <c r="AT2" s="57"/>
      <c r="AU2" s="57"/>
      <c r="AV2" s="57"/>
      <c r="AW2" s="57"/>
      <c r="AX2" s="57"/>
      <c r="AY2" s="57"/>
      <c r="AZ2" s="57"/>
      <c r="BA2" s="57"/>
      <c r="BB2" s="57"/>
      <c r="BC2" s="57"/>
      <c r="BD2" s="57"/>
      <c r="BE2" s="57"/>
      <c r="BF2" s="57"/>
      <c r="BG2" s="57"/>
      <c r="BH2" s="57"/>
      <c r="BI2" s="57"/>
      <c r="BJ2" s="57"/>
      <c r="BK2" s="57"/>
      <c r="BL2" s="57"/>
      <c r="BM2" s="57"/>
      <c r="BN2" s="57"/>
      <c r="BO2" s="57"/>
      <c r="BP2" s="57"/>
      <c r="BQ2" s="57"/>
      <c r="BR2" s="62"/>
    </row>
    <row r="3" spans="1:70" ht="12" customHeight="1" x14ac:dyDescent="0.3">
      <c r="A3" s="79" t="s">
        <v>74</v>
      </c>
      <c r="AI3" s="21"/>
      <c r="AK3" s="141" t="s">
        <v>85</v>
      </c>
      <c r="AL3" s="57"/>
      <c r="AM3" s="57"/>
      <c r="AN3" s="57"/>
      <c r="AO3" s="57"/>
      <c r="AP3" s="57"/>
      <c r="AQ3" s="57"/>
      <c r="AR3" s="57"/>
      <c r="AS3" s="57"/>
      <c r="AT3" s="57"/>
      <c r="AU3" s="57"/>
      <c r="AV3" s="57"/>
      <c r="AW3" s="57"/>
      <c r="AX3" s="57"/>
      <c r="AY3" s="57"/>
      <c r="AZ3" s="57"/>
      <c r="BA3" s="57"/>
      <c r="BB3" s="57"/>
      <c r="BC3" s="57"/>
      <c r="BD3" s="57"/>
      <c r="BE3" s="57"/>
      <c r="BF3" s="57"/>
      <c r="BG3" s="57"/>
      <c r="BH3" s="57"/>
      <c r="BI3" s="57"/>
      <c r="BJ3" s="57"/>
      <c r="BK3" s="57"/>
      <c r="BL3" s="57"/>
      <c r="BM3" s="57"/>
      <c r="BN3" s="57"/>
      <c r="BO3" s="57"/>
      <c r="BP3" s="57"/>
      <c r="BQ3" s="57"/>
      <c r="BR3" s="62"/>
    </row>
    <row r="4" spans="1:70" ht="12" customHeight="1" x14ac:dyDescent="0.25">
      <c r="A4" s="78"/>
      <c r="AI4" s="21"/>
      <c r="AK4" s="142"/>
      <c r="AL4" s="67"/>
      <c r="AM4" s="67"/>
      <c r="AN4" s="67"/>
      <c r="AO4" s="67"/>
      <c r="AP4" s="67"/>
      <c r="AQ4" s="67"/>
      <c r="AR4" s="67"/>
      <c r="AS4" s="67"/>
      <c r="AT4" s="76"/>
      <c r="AU4" s="67"/>
      <c r="AV4" s="68"/>
      <c r="AW4" s="67"/>
      <c r="AX4" s="67"/>
      <c r="AY4" s="67"/>
      <c r="AZ4" s="67"/>
      <c r="BA4" s="67"/>
      <c r="BB4" s="67"/>
      <c r="BC4" s="67"/>
      <c r="BD4" s="67"/>
      <c r="BE4" s="67"/>
      <c r="BF4" s="67"/>
      <c r="BG4" s="67"/>
      <c r="BH4" s="67"/>
      <c r="BI4" s="67"/>
      <c r="BJ4" s="67"/>
      <c r="BK4" s="67"/>
      <c r="BL4" s="68"/>
      <c r="BM4" s="67"/>
      <c r="BN4" s="68"/>
      <c r="BO4" s="67"/>
      <c r="BP4" s="67"/>
      <c r="BQ4" s="67"/>
      <c r="BR4" s="69"/>
    </row>
    <row r="5" spans="1:70" ht="12" customHeight="1" x14ac:dyDescent="0.2">
      <c r="A5" s="81" t="s">
        <v>27</v>
      </c>
      <c r="B5" s="82"/>
      <c r="C5" s="82"/>
      <c r="D5" s="82"/>
      <c r="E5" s="82"/>
      <c r="F5" s="82"/>
      <c r="G5" s="83"/>
      <c r="H5" s="82"/>
      <c r="I5" s="82"/>
      <c r="J5" s="82"/>
      <c r="K5" s="82"/>
      <c r="L5" s="82"/>
      <c r="M5" s="82"/>
      <c r="N5" s="82"/>
      <c r="O5" s="82"/>
      <c r="P5" s="82"/>
      <c r="Q5" s="82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16"/>
      <c r="AG5" s="23"/>
      <c r="AH5" s="23"/>
      <c r="AI5" s="24"/>
      <c r="AJ5" s="51"/>
      <c r="AK5" s="65" t="s">
        <v>78</v>
      </c>
      <c r="AL5" s="57"/>
      <c r="AM5" s="57"/>
      <c r="AN5" s="57"/>
      <c r="AO5" s="57"/>
      <c r="AP5" s="57"/>
      <c r="AQ5" s="57"/>
      <c r="AR5" s="57"/>
      <c r="AS5" s="57"/>
      <c r="AT5" s="60"/>
      <c r="AU5" s="57"/>
      <c r="AV5" s="61"/>
      <c r="AW5" s="57"/>
      <c r="AX5" s="57"/>
      <c r="AY5" s="57"/>
      <c r="AZ5" s="57"/>
      <c r="BA5" s="57"/>
      <c r="BB5" s="57"/>
      <c r="BC5" s="57"/>
      <c r="BD5" s="57"/>
      <c r="BE5" s="57"/>
      <c r="BF5" s="57"/>
      <c r="BG5" s="57"/>
      <c r="BH5" s="57"/>
      <c r="BI5" s="57"/>
      <c r="BJ5" s="57"/>
      <c r="BK5" s="57"/>
      <c r="BL5" s="61"/>
      <c r="BM5" s="57"/>
      <c r="BN5" s="61"/>
      <c r="BO5" s="57"/>
      <c r="BP5" s="57"/>
      <c r="BQ5" s="57"/>
      <c r="BR5" s="75"/>
    </row>
    <row r="6" spans="1:70" ht="9.9" customHeight="1" x14ac:dyDescent="0.2">
      <c r="A6" s="26"/>
      <c r="B6" s="52"/>
      <c r="C6" s="52"/>
      <c r="D6" s="52"/>
      <c r="E6" s="52"/>
      <c r="F6" s="52"/>
      <c r="G6" s="10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V6" s="52"/>
      <c r="W6" s="52"/>
      <c r="X6" s="52"/>
      <c r="Y6" s="52"/>
      <c r="Z6" s="52"/>
      <c r="AA6" s="52"/>
      <c r="AB6" s="52"/>
      <c r="AC6" s="52"/>
      <c r="AD6" s="52"/>
      <c r="AE6" s="52"/>
      <c r="AF6" s="5"/>
      <c r="AG6" s="173"/>
      <c r="AH6" s="173"/>
      <c r="AI6" s="13"/>
      <c r="AJ6" s="51"/>
      <c r="AK6" s="65"/>
      <c r="AL6" s="57"/>
      <c r="AM6" s="147"/>
      <c r="AN6" s="57"/>
      <c r="AO6" s="65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  <c r="BG6" s="57"/>
      <c r="BH6" s="57"/>
      <c r="BI6" s="57"/>
      <c r="BJ6" s="57"/>
      <c r="BK6" s="57"/>
      <c r="BL6" s="57"/>
      <c r="BM6" s="57"/>
      <c r="BN6" s="57"/>
      <c r="BO6" s="57"/>
      <c r="BP6" s="57"/>
      <c r="BQ6" s="57"/>
      <c r="BR6" s="75"/>
    </row>
    <row r="7" spans="1:70" ht="12" customHeight="1" x14ac:dyDescent="0.2">
      <c r="A7" s="26"/>
      <c r="B7" s="5"/>
      <c r="C7" s="5"/>
      <c r="D7" s="5"/>
      <c r="E7" s="5"/>
      <c r="F7" s="5"/>
      <c r="G7" s="5"/>
      <c r="H7" s="27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4"/>
      <c r="AI7" s="13"/>
      <c r="AJ7" s="51"/>
      <c r="AK7" s="147" t="s">
        <v>79</v>
      </c>
      <c r="AL7" s="57"/>
      <c r="AM7" s="147"/>
      <c r="AN7" s="57"/>
      <c r="AO7" s="57"/>
      <c r="AP7" s="57"/>
      <c r="AQ7" s="57"/>
      <c r="AR7" s="57"/>
      <c r="AS7" s="57"/>
      <c r="AT7" s="57"/>
      <c r="AU7" s="57"/>
      <c r="AV7" s="57"/>
      <c r="AW7" s="57"/>
      <c r="AX7" s="57"/>
      <c r="AY7" s="57"/>
      <c r="AZ7" s="57"/>
      <c r="BA7" s="57"/>
      <c r="BB7" s="57"/>
      <c r="BC7" s="57"/>
      <c r="BD7" s="57"/>
      <c r="BE7" s="57"/>
      <c r="BF7" s="57"/>
      <c r="BG7" s="57"/>
      <c r="BH7" s="57"/>
      <c r="BI7" s="57"/>
      <c r="BJ7" s="57"/>
      <c r="BK7" s="57"/>
      <c r="BL7" s="57"/>
      <c r="BM7" s="57"/>
      <c r="BN7" s="57"/>
      <c r="BO7" s="57"/>
      <c r="BP7" s="57"/>
      <c r="BQ7" s="57"/>
      <c r="BR7" s="75"/>
    </row>
    <row r="8" spans="1:70" ht="12" customHeight="1" x14ac:dyDescent="0.2">
      <c r="A8" s="26"/>
      <c r="B8" s="5" t="s">
        <v>18</v>
      </c>
      <c r="D8" s="5"/>
      <c r="E8" s="5"/>
      <c r="F8" s="5"/>
      <c r="G8" s="5"/>
      <c r="H8" s="29"/>
      <c r="I8" s="52" t="str">
        <f>IF(BE9="x",CONCATENATE('Reisekosten Fortbildung'!H14,BR1,'Reisekosten Fortbildung'!H16),CONCATENATE('Reisekosten Fortbildung'!H21,BR1,'Reisekosten Fortbildung'!H23,BR1,'Reisekosten Fortbildung'!H25))</f>
        <v xml:space="preserve">,  ,  </v>
      </c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V8" s="52"/>
      <c r="W8" s="52"/>
      <c r="X8" s="52"/>
      <c r="Y8" s="52"/>
      <c r="Z8" s="52"/>
      <c r="AA8" s="52"/>
      <c r="AB8" s="52"/>
      <c r="AC8" s="52"/>
      <c r="AD8" s="52"/>
      <c r="AE8" s="173"/>
      <c r="AF8" s="173"/>
      <c r="AG8" s="173"/>
      <c r="AH8" s="13"/>
      <c r="AI8" s="13"/>
      <c r="AJ8" s="51"/>
      <c r="AK8" s="73" t="s">
        <v>92</v>
      </c>
      <c r="AL8" s="57"/>
      <c r="AM8" s="65"/>
      <c r="AN8" s="57"/>
      <c r="AO8" s="65"/>
      <c r="AP8" s="57"/>
      <c r="AQ8" s="73"/>
      <c r="AR8" s="57"/>
      <c r="AS8" s="57"/>
      <c r="AT8" s="57"/>
      <c r="AU8" s="57"/>
      <c r="AV8" s="57"/>
      <c r="AW8" s="57"/>
      <c r="AX8" s="57"/>
      <c r="AY8" s="57"/>
      <c r="AZ8" s="57"/>
      <c r="BA8" s="57"/>
      <c r="BB8" s="57"/>
      <c r="BC8" s="57"/>
      <c r="BD8" s="57"/>
      <c r="BE8" s="57"/>
      <c r="BF8" s="57"/>
      <c r="BG8" s="57"/>
      <c r="BH8" s="57"/>
      <c r="BI8" s="57"/>
      <c r="BJ8" s="57"/>
      <c r="BK8" s="57"/>
      <c r="BL8" s="57"/>
      <c r="BM8" s="57"/>
      <c r="BN8" s="57"/>
      <c r="BO8" s="57"/>
      <c r="BP8" s="57"/>
      <c r="BQ8" s="57"/>
      <c r="BR8" s="75"/>
    </row>
    <row r="9" spans="1:70" ht="12" customHeight="1" x14ac:dyDescent="0.25">
      <c r="A9" s="47"/>
      <c r="B9" s="5"/>
      <c r="C9" s="5"/>
      <c r="D9" s="5"/>
      <c r="E9" s="5"/>
      <c r="F9" s="5"/>
      <c r="G9" s="5"/>
      <c r="H9" s="31"/>
      <c r="I9" s="34"/>
      <c r="J9" s="34"/>
      <c r="K9" s="34"/>
      <c r="L9" s="34"/>
      <c r="M9" s="34"/>
      <c r="N9" s="34"/>
      <c r="O9" s="34"/>
      <c r="P9" s="34"/>
      <c r="Q9" s="34"/>
      <c r="R9" s="34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  <c r="AF9" s="34"/>
      <c r="AG9" s="34"/>
      <c r="AH9" s="35"/>
      <c r="AI9" s="13"/>
      <c r="AJ9" s="51"/>
      <c r="AK9" s="54"/>
      <c r="AL9" s="148" t="s">
        <v>99</v>
      </c>
      <c r="AM9" s="140"/>
      <c r="AN9" s="58"/>
      <c r="AO9" s="58"/>
      <c r="AP9" s="58"/>
      <c r="AQ9" s="65"/>
      <c r="AR9" s="58"/>
      <c r="AS9" s="58"/>
      <c r="AT9" s="58"/>
      <c r="AU9" s="58"/>
      <c r="AV9" s="58"/>
      <c r="AW9" s="58"/>
      <c r="AX9" s="58"/>
      <c r="AY9" s="58"/>
      <c r="AZ9" s="58"/>
      <c r="BA9" s="58"/>
      <c r="BB9" s="58"/>
      <c r="BC9" s="58"/>
      <c r="BD9" s="58"/>
      <c r="BE9" s="176"/>
      <c r="BF9" s="71" t="s">
        <v>80</v>
      </c>
      <c r="BG9" s="61"/>
      <c r="BH9" s="61"/>
      <c r="BI9" s="57"/>
      <c r="BJ9" s="57"/>
      <c r="BK9" s="57"/>
      <c r="BL9" s="57"/>
      <c r="BM9" s="57"/>
      <c r="BN9" s="57"/>
      <c r="BO9" s="57"/>
      <c r="BP9" s="57"/>
      <c r="BQ9" s="57"/>
      <c r="BR9" s="75"/>
    </row>
    <row r="10" spans="1:70" ht="12" customHeight="1" x14ac:dyDescent="0.2">
      <c r="A10" s="47"/>
      <c r="B10" s="52"/>
      <c r="C10" s="52"/>
      <c r="D10" s="52"/>
      <c r="E10" s="52"/>
      <c r="F10" s="52"/>
      <c r="G10" s="10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52"/>
      <c r="T10" s="52"/>
      <c r="U10" s="52"/>
      <c r="V10" s="52"/>
      <c r="W10" s="52"/>
      <c r="X10" s="52"/>
      <c r="Y10" s="52"/>
      <c r="Z10" s="52"/>
      <c r="AA10" s="52"/>
      <c r="AB10" s="52"/>
      <c r="AC10" s="52"/>
      <c r="AD10" s="52"/>
      <c r="AE10" s="52"/>
      <c r="AF10" s="5"/>
      <c r="AG10" s="173"/>
      <c r="AH10" s="173"/>
      <c r="AI10" s="13"/>
      <c r="AJ10" s="51"/>
      <c r="AK10" s="80"/>
      <c r="AL10" s="149" t="s">
        <v>81</v>
      </c>
      <c r="AM10" s="61"/>
      <c r="AN10" s="61"/>
      <c r="AO10" s="61"/>
      <c r="AP10" s="61"/>
      <c r="AQ10" s="149"/>
      <c r="AR10" s="57"/>
      <c r="AS10" s="57"/>
      <c r="AT10" s="57"/>
      <c r="AU10" s="57"/>
      <c r="AV10" s="57"/>
      <c r="AW10" s="57"/>
      <c r="AX10" s="57"/>
      <c r="AY10" s="57"/>
      <c r="AZ10" s="57"/>
      <c r="BA10" s="57"/>
      <c r="BB10" s="57"/>
      <c r="BC10" s="57"/>
      <c r="BD10" s="57"/>
      <c r="BE10" s="57"/>
      <c r="BF10" s="57"/>
      <c r="BG10" s="57"/>
      <c r="BH10" s="57"/>
      <c r="BI10" s="57"/>
      <c r="BJ10" s="57"/>
      <c r="BK10" s="57"/>
      <c r="BL10" s="57"/>
      <c r="BM10" s="57"/>
      <c r="BN10" s="57"/>
      <c r="BO10" s="57"/>
      <c r="BP10" s="57"/>
      <c r="BQ10" s="57"/>
      <c r="BR10" s="75"/>
    </row>
    <row r="11" spans="1:70" ht="12" customHeight="1" x14ac:dyDescent="0.2">
      <c r="A11" s="47"/>
      <c r="B11" s="52"/>
      <c r="C11" s="52"/>
      <c r="D11" s="52"/>
      <c r="E11" s="52"/>
      <c r="F11" s="52"/>
      <c r="G11" s="10"/>
      <c r="H11" s="52"/>
      <c r="I11" s="52"/>
      <c r="J11" s="52"/>
      <c r="K11" s="52"/>
      <c r="L11" s="52"/>
      <c r="M11" s="52"/>
      <c r="N11" s="52"/>
      <c r="O11" s="52"/>
      <c r="P11" s="52"/>
      <c r="Q11" s="52"/>
      <c r="R11" s="52"/>
      <c r="S11" s="52"/>
      <c r="T11" s="52"/>
      <c r="U11" s="52"/>
      <c r="V11" s="52"/>
      <c r="W11" s="52"/>
      <c r="X11" s="52"/>
      <c r="Y11" s="52"/>
      <c r="Z11" s="52"/>
      <c r="AA11" s="52"/>
      <c r="AB11" s="52"/>
      <c r="AC11" s="52"/>
      <c r="AD11" s="52"/>
      <c r="AE11" s="52"/>
      <c r="AF11" s="5"/>
      <c r="AG11" s="173"/>
      <c r="AH11" s="173"/>
      <c r="AI11" s="13"/>
      <c r="AJ11" s="51"/>
      <c r="AK11" s="80"/>
      <c r="AL11" s="61"/>
      <c r="AM11" s="61"/>
      <c r="AN11" s="61"/>
      <c r="AO11" s="61"/>
      <c r="AP11" s="61"/>
      <c r="AQ11" s="61"/>
      <c r="AR11" s="61"/>
      <c r="AS11" s="61"/>
      <c r="AT11" s="61"/>
      <c r="AU11" s="61"/>
      <c r="AV11" s="61"/>
      <c r="AW11" s="57"/>
      <c r="AX11" s="57"/>
      <c r="AY11" s="57"/>
      <c r="AZ11" s="57"/>
      <c r="BA11" s="57"/>
      <c r="BB11" s="57"/>
      <c r="BC11" s="57"/>
      <c r="BD11" s="57"/>
      <c r="BE11" s="57"/>
      <c r="BF11" s="57"/>
      <c r="BG11" s="57"/>
      <c r="BH11" s="57"/>
      <c r="BI11" s="57"/>
      <c r="BJ11" s="57"/>
      <c r="BK11" s="57"/>
      <c r="BL11" s="57"/>
      <c r="BM11" s="57"/>
      <c r="BN11" s="57"/>
      <c r="BO11" s="57"/>
      <c r="BP11" s="57"/>
      <c r="BQ11" s="57"/>
      <c r="BR11" s="75"/>
    </row>
    <row r="12" spans="1:70" s="22" customFormat="1" ht="12" customHeight="1" x14ac:dyDescent="0.25">
      <c r="A12" s="47"/>
      <c r="B12" s="52"/>
      <c r="C12" s="52"/>
      <c r="D12" s="52"/>
      <c r="E12" s="52"/>
      <c r="F12" s="52"/>
      <c r="G12" s="10"/>
      <c r="H12" s="52"/>
      <c r="I12" s="52"/>
      <c r="J12" s="52"/>
      <c r="K12" s="52"/>
      <c r="L12" s="52"/>
      <c r="M12" s="52"/>
      <c r="N12" s="52"/>
      <c r="O12" s="52"/>
      <c r="P12" s="52"/>
      <c r="Q12" s="52"/>
      <c r="R12" s="52"/>
      <c r="S12" s="52"/>
      <c r="T12" s="52"/>
      <c r="U12" s="52"/>
      <c r="V12" s="52"/>
      <c r="W12" s="52"/>
      <c r="X12" s="52"/>
      <c r="Y12" s="52"/>
      <c r="Z12" s="52"/>
      <c r="AA12" s="52"/>
      <c r="AB12" s="52"/>
      <c r="AC12" s="52"/>
      <c r="AD12" s="52"/>
      <c r="AE12" s="52"/>
      <c r="AF12" s="5"/>
      <c r="AG12" s="173"/>
      <c r="AH12" s="173"/>
      <c r="AI12" s="13"/>
      <c r="AJ12" s="51"/>
      <c r="AK12" s="147" t="s">
        <v>29</v>
      </c>
      <c r="AL12" s="58"/>
      <c r="AM12" s="58"/>
      <c r="AN12" s="58"/>
      <c r="AO12" s="57"/>
      <c r="AP12" s="59"/>
      <c r="AQ12" s="57"/>
      <c r="AR12" s="61"/>
      <c r="AS12" s="57"/>
      <c r="AT12" s="58"/>
      <c r="AU12" s="58"/>
      <c r="AV12" s="58"/>
      <c r="AW12" s="58"/>
      <c r="AX12" s="58"/>
      <c r="AY12" s="58"/>
      <c r="AZ12" s="58"/>
      <c r="BA12" s="58"/>
      <c r="BB12" s="58"/>
      <c r="BC12" s="58"/>
      <c r="BD12" s="58"/>
      <c r="BE12" s="58"/>
      <c r="BF12" s="58"/>
      <c r="BG12" s="58"/>
      <c r="BH12" s="58"/>
      <c r="BI12" s="58"/>
      <c r="BJ12" s="58"/>
      <c r="BK12" s="57"/>
      <c r="BL12" s="57"/>
      <c r="BM12" s="57"/>
      <c r="BN12" s="57"/>
      <c r="BO12" s="58"/>
      <c r="BP12" s="58"/>
      <c r="BQ12" s="58"/>
      <c r="BR12" s="75"/>
    </row>
    <row r="13" spans="1:70" s="22" customFormat="1" ht="3.9" customHeight="1" x14ac:dyDescent="0.25">
      <c r="A13" s="26"/>
      <c r="B13" s="5"/>
      <c r="C13" s="5"/>
      <c r="D13" s="5"/>
      <c r="E13" s="5"/>
      <c r="F13" s="5"/>
      <c r="G13" s="5"/>
      <c r="H13" s="27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16"/>
      <c r="AF13" s="16"/>
      <c r="AG13" s="23"/>
      <c r="AH13" s="24"/>
      <c r="AI13" s="13"/>
      <c r="AJ13" s="51"/>
      <c r="AK13" s="65"/>
      <c r="AL13" s="58"/>
      <c r="AM13" s="58"/>
      <c r="AN13" s="58"/>
      <c r="AO13" s="57"/>
      <c r="AP13" s="59"/>
      <c r="AQ13" s="57"/>
      <c r="AR13" s="61"/>
      <c r="AS13" s="57"/>
      <c r="AT13" s="58"/>
      <c r="AU13" s="58"/>
      <c r="AV13" s="58"/>
      <c r="AW13" s="58"/>
      <c r="AX13" s="58"/>
      <c r="AY13" s="58"/>
      <c r="AZ13" s="58"/>
      <c r="BA13" s="58"/>
      <c r="BB13" s="58"/>
      <c r="BC13" s="58"/>
      <c r="BD13" s="58"/>
      <c r="BE13" s="58"/>
      <c r="BF13" s="58"/>
      <c r="BG13" s="58"/>
      <c r="BH13" s="58"/>
      <c r="BI13" s="58"/>
      <c r="BJ13" s="58"/>
      <c r="BK13" s="57"/>
      <c r="BL13" s="57"/>
      <c r="BM13" s="57"/>
      <c r="BN13" s="57"/>
      <c r="BO13" s="58"/>
      <c r="BP13" s="58"/>
      <c r="BQ13" s="58"/>
      <c r="BR13" s="75"/>
    </row>
    <row r="14" spans="1:70" s="22" customFormat="1" ht="13.5" customHeight="1" x14ac:dyDescent="0.25">
      <c r="A14" s="26"/>
      <c r="B14" s="5" t="s">
        <v>19</v>
      </c>
      <c r="C14" s="21"/>
      <c r="D14" s="5"/>
      <c r="E14" s="5"/>
      <c r="F14" s="5"/>
      <c r="G14" s="5"/>
      <c r="H14" s="26"/>
      <c r="I14" s="52" t="b">
        <f>IF(AO14="x",AQ14,IF(AO16="x",AQ16,IF(AO18="x",AQ18,IF(AO20="x",AQ20,IF(AO22="x",AQ22)))))</f>
        <v>0</v>
      </c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5"/>
      <c r="AF14" s="5"/>
      <c r="AG14" s="173"/>
      <c r="AH14" s="13"/>
      <c r="AI14" s="13"/>
      <c r="AJ14" s="51"/>
      <c r="AK14" s="57" t="s">
        <v>20</v>
      </c>
      <c r="AL14" s="57"/>
      <c r="AM14" s="57"/>
      <c r="AN14" s="57"/>
      <c r="AO14" s="177"/>
      <c r="AP14" s="63"/>
      <c r="AQ14" s="60" t="s">
        <v>82</v>
      </c>
      <c r="AR14" s="57"/>
      <c r="AS14" s="57"/>
      <c r="AT14" s="58"/>
      <c r="AU14" s="58"/>
      <c r="AV14" s="58"/>
      <c r="AW14" s="58"/>
      <c r="AX14" s="58"/>
      <c r="AY14" s="58"/>
      <c r="AZ14" s="58"/>
      <c r="BA14" s="58"/>
      <c r="BB14" s="58"/>
      <c r="BC14" s="58"/>
      <c r="BD14" s="58"/>
      <c r="BE14" s="58"/>
      <c r="BF14" s="58"/>
      <c r="BG14" s="58"/>
      <c r="BH14" s="58"/>
      <c r="BI14" s="58"/>
      <c r="BJ14" s="58"/>
      <c r="BK14" s="57"/>
      <c r="BL14" s="57"/>
      <c r="BM14" s="57"/>
      <c r="BN14" s="57"/>
      <c r="BO14" s="58"/>
      <c r="BP14" s="58"/>
      <c r="BQ14" s="58"/>
      <c r="BR14" s="75"/>
    </row>
    <row r="15" spans="1:70" ht="3.9" customHeight="1" x14ac:dyDescent="0.25">
      <c r="A15" s="26"/>
      <c r="B15" s="5"/>
      <c r="C15" s="5"/>
      <c r="D15" s="5"/>
      <c r="E15" s="5"/>
      <c r="F15" s="5"/>
      <c r="G15" s="5"/>
      <c r="H15" s="26"/>
      <c r="I15" s="52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5"/>
      <c r="AF15" s="5"/>
      <c r="AG15" s="173"/>
      <c r="AH15" s="13"/>
      <c r="AI15" s="13"/>
      <c r="AJ15" s="51"/>
      <c r="AK15" s="65"/>
      <c r="AL15" s="58"/>
      <c r="AM15" s="58"/>
      <c r="AN15" s="58"/>
      <c r="AO15" s="57"/>
      <c r="AP15" s="59"/>
      <c r="AQ15" s="57"/>
      <c r="AR15" s="61"/>
      <c r="AS15" s="57"/>
      <c r="AT15" s="57"/>
      <c r="AU15" s="57"/>
      <c r="AV15" s="57"/>
      <c r="AW15" s="57"/>
      <c r="AX15" s="57"/>
      <c r="AY15" s="57"/>
      <c r="AZ15" s="57"/>
      <c r="BA15" s="57"/>
      <c r="BB15" s="57"/>
      <c r="BC15" s="57"/>
      <c r="BD15" s="57"/>
      <c r="BE15" s="57"/>
      <c r="BF15" s="57"/>
      <c r="BG15" s="57"/>
      <c r="BH15" s="57"/>
      <c r="BI15" s="57"/>
      <c r="BJ15" s="57"/>
      <c r="BK15" s="57"/>
      <c r="BL15" s="61"/>
      <c r="BM15" s="57"/>
      <c r="BN15" s="57"/>
      <c r="BO15" s="57"/>
      <c r="BP15" s="57"/>
      <c r="BQ15" s="57"/>
      <c r="BR15" s="62"/>
    </row>
    <row r="16" spans="1:70" ht="13.5" customHeight="1" x14ac:dyDescent="0.25">
      <c r="A16" s="26"/>
      <c r="B16" s="5"/>
      <c r="C16" s="5"/>
      <c r="D16" s="5"/>
      <c r="E16" s="5"/>
      <c r="F16" s="5"/>
      <c r="G16" s="5"/>
      <c r="H16" s="31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3"/>
      <c r="AF16" s="33"/>
      <c r="AG16" s="34"/>
      <c r="AH16" s="35"/>
      <c r="AI16" s="13"/>
      <c r="AJ16" s="51"/>
      <c r="AK16" s="57" t="s">
        <v>21</v>
      </c>
      <c r="AL16" s="57"/>
      <c r="AM16" s="57"/>
      <c r="AN16" s="57"/>
      <c r="AO16" s="177"/>
      <c r="AP16" s="64"/>
      <c r="AQ16" s="60" t="s">
        <v>31</v>
      </c>
      <c r="AR16" s="57"/>
      <c r="AS16" s="57"/>
      <c r="AT16" s="58"/>
      <c r="AU16" s="57"/>
      <c r="AV16" s="57"/>
      <c r="AW16" s="57"/>
      <c r="AX16" s="57"/>
      <c r="AY16" s="57"/>
      <c r="AZ16" s="57"/>
      <c r="BA16" s="57"/>
      <c r="BB16" s="57"/>
      <c r="BC16" s="57"/>
      <c r="BD16" s="57"/>
      <c r="BE16" s="57"/>
      <c r="BF16" s="57"/>
      <c r="BG16" s="57"/>
      <c r="BH16" s="57"/>
      <c r="BI16" s="57"/>
      <c r="BJ16" s="57"/>
      <c r="BK16" s="57"/>
      <c r="BL16" s="61"/>
      <c r="BM16" s="57"/>
      <c r="BN16" s="57"/>
      <c r="BO16" s="57"/>
      <c r="BP16" s="57"/>
      <c r="BQ16" s="57"/>
      <c r="BR16" s="62"/>
    </row>
    <row r="17" spans="1:70" ht="3.9" customHeight="1" x14ac:dyDescent="0.25">
      <c r="A17" s="26"/>
      <c r="AI17" s="13"/>
      <c r="AJ17" s="51"/>
      <c r="AK17" s="65"/>
      <c r="AL17" s="58"/>
      <c r="AM17" s="58"/>
      <c r="AN17" s="58"/>
      <c r="AO17" s="57"/>
      <c r="AP17" s="59"/>
      <c r="AQ17" s="57"/>
      <c r="AR17" s="61"/>
      <c r="AS17" s="57"/>
      <c r="AT17" s="60"/>
      <c r="AU17" s="57"/>
      <c r="AV17" s="57"/>
      <c r="AW17" s="57"/>
      <c r="AX17" s="57"/>
      <c r="AY17" s="57"/>
      <c r="AZ17" s="57"/>
      <c r="BA17" s="57"/>
      <c r="BB17" s="57"/>
      <c r="BC17" s="57"/>
      <c r="BD17" s="57"/>
      <c r="BE17" s="57"/>
      <c r="BF17" s="57"/>
      <c r="BG17" s="57"/>
      <c r="BH17" s="57"/>
      <c r="BI17" s="57"/>
      <c r="BJ17" s="57"/>
      <c r="BK17" s="57"/>
      <c r="BL17" s="61"/>
      <c r="BM17" s="57"/>
      <c r="BN17" s="57"/>
      <c r="BO17" s="57"/>
      <c r="BP17" s="57"/>
      <c r="BQ17" s="57"/>
      <c r="BR17" s="62"/>
    </row>
    <row r="18" spans="1:70" ht="13.5" customHeight="1" x14ac:dyDescent="0.25">
      <c r="A18" s="26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173"/>
      <c r="AH18" s="173"/>
      <c r="AI18" s="13"/>
      <c r="AJ18" s="51"/>
      <c r="AK18" s="57" t="s">
        <v>22</v>
      </c>
      <c r="AL18" s="57"/>
      <c r="AM18" s="57"/>
      <c r="AN18" s="57"/>
      <c r="AO18" s="177"/>
      <c r="AP18" s="64"/>
      <c r="AQ18" s="60" t="s">
        <v>84</v>
      </c>
      <c r="AR18" s="57"/>
      <c r="AS18" s="57"/>
      <c r="AT18" s="58"/>
      <c r="AU18" s="65"/>
      <c r="AV18" s="57"/>
      <c r="AW18" s="57"/>
      <c r="AX18" s="57"/>
      <c r="AY18" s="57"/>
      <c r="AZ18" s="57"/>
      <c r="BA18" s="58"/>
      <c r="BB18" s="58"/>
      <c r="BC18" s="58"/>
      <c r="BD18" s="58"/>
      <c r="BE18" s="58"/>
      <c r="BF18" s="58"/>
      <c r="BG18" s="58"/>
      <c r="BH18" s="58"/>
      <c r="BI18" s="57"/>
      <c r="BJ18" s="57"/>
      <c r="BK18" s="57"/>
      <c r="BL18" s="61"/>
      <c r="BM18" s="57"/>
      <c r="BN18" s="57"/>
      <c r="BO18" s="57"/>
      <c r="BP18" s="57"/>
      <c r="BQ18" s="57"/>
      <c r="BR18" s="62"/>
    </row>
    <row r="19" spans="1:70" ht="3.9" customHeight="1" x14ac:dyDescent="0.25">
      <c r="A19" s="26"/>
      <c r="AI19" s="13"/>
      <c r="AJ19" s="51"/>
      <c r="AK19" s="65"/>
      <c r="AL19" s="58"/>
      <c r="AM19" s="58"/>
      <c r="AN19" s="58"/>
      <c r="AO19" s="57"/>
      <c r="AP19" s="59"/>
      <c r="AQ19" s="57"/>
      <c r="AR19" s="61"/>
      <c r="AS19" s="57"/>
      <c r="AT19" s="57"/>
      <c r="AU19" s="57"/>
      <c r="AV19" s="57"/>
      <c r="AW19" s="57"/>
      <c r="AX19" s="57"/>
      <c r="AY19" s="57"/>
      <c r="AZ19" s="57"/>
      <c r="BA19" s="57"/>
      <c r="BB19" s="57"/>
      <c r="BC19" s="57"/>
      <c r="BD19" s="57"/>
      <c r="BE19" s="57"/>
      <c r="BF19" s="57"/>
      <c r="BG19" s="57"/>
      <c r="BH19" s="57"/>
      <c r="BI19" s="57"/>
      <c r="BJ19" s="57"/>
      <c r="BK19" s="57"/>
      <c r="BL19" s="61"/>
      <c r="BM19" s="57"/>
      <c r="BN19" s="57"/>
      <c r="BO19" s="57"/>
      <c r="BP19" s="57"/>
      <c r="BQ19" s="57"/>
      <c r="BR19" s="62"/>
    </row>
    <row r="20" spans="1:70" ht="13.5" customHeight="1" x14ac:dyDescent="0.25">
      <c r="A20" s="26"/>
      <c r="AI20" s="13"/>
      <c r="AJ20" s="51"/>
      <c r="AK20" s="57" t="s">
        <v>125</v>
      </c>
      <c r="AL20" s="57"/>
      <c r="AM20" s="57"/>
      <c r="AN20" s="57"/>
      <c r="AO20" s="177"/>
      <c r="AP20" s="64"/>
      <c r="AQ20" s="60" t="s">
        <v>126</v>
      </c>
      <c r="AR20" s="57"/>
      <c r="AS20" s="57"/>
      <c r="AT20" s="58"/>
      <c r="AU20" s="65"/>
      <c r="AV20" s="57"/>
      <c r="AW20" s="57"/>
      <c r="AX20" s="57"/>
      <c r="AY20" s="57"/>
      <c r="AZ20" s="57"/>
      <c r="BA20" s="57"/>
      <c r="BB20" s="57"/>
      <c r="BC20" s="57"/>
      <c r="BD20" s="57"/>
      <c r="BE20" s="57"/>
      <c r="BF20" s="57"/>
      <c r="BG20" s="57"/>
      <c r="BH20" s="57"/>
      <c r="BI20" s="57"/>
      <c r="BJ20" s="57"/>
      <c r="BK20" s="57"/>
      <c r="BL20" s="61"/>
      <c r="BM20" s="57"/>
      <c r="BN20" s="61"/>
      <c r="BO20" s="57"/>
      <c r="BP20" s="57"/>
      <c r="BQ20" s="57"/>
      <c r="BR20" s="62"/>
    </row>
    <row r="21" spans="1:70" ht="3.9" customHeight="1" x14ac:dyDescent="0.2">
      <c r="A21" s="26"/>
      <c r="AI21" s="13"/>
      <c r="AJ21" s="51"/>
      <c r="AK21" s="57"/>
      <c r="AL21" s="57"/>
      <c r="AM21" s="57"/>
      <c r="AN21" s="57"/>
      <c r="AO21" s="57"/>
      <c r="AP21" s="57"/>
      <c r="AQ21" s="57"/>
      <c r="AR21" s="57"/>
      <c r="AS21" s="57"/>
      <c r="AT21" s="57"/>
      <c r="AU21" s="57"/>
      <c r="AV21" s="57"/>
      <c r="AW21" s="57"/>
      <c r="AX21" s="57"/>
      <c r="AY21" s="57"/>
      <c r="AZ21" s="57"/>
      <c r="BA21" s="57"/>
      <c r="BB21" s="57"/>
      <c r="BC21" s="57"/>
      <c r="BD21" s="57"/>
      <c r="BE21" s="57"/>
      <c r="BF21" s="57"/>
      <c r="BG21" s="57"/>
      <c r="BH21" s="57"/>
      <c r="BI21" s="57"/>
      <c r="BJ21" s="57"/>
      <c r="BK21" s="57"/>
      <c r="BL21" s="61"/>
      <c r="BM21" s="57"/>
      <c r="BN21" s="57"/>
      <c r="BO21" s="57"/>
      <c r="BP21" s="57"/>
      <c r="BQ21" s="57"/>
      <c r="BR21" s="62"/>
    </row>
    <row r="22" spans="1:70" ht="13.5" customHeight="1" x14ac:dyDescent="0.25">
      <c r="A22" s="26"/>
      <c r="B22" s="5"/>
      <c r="C22" s="5"/>
      <c r="D22" s="5"/>
      <c r="E22" s="5"/>
      <c r="F22" s="5"/>
      <c r="G22" s="173"/>
      <c r="H22" s="173"/>
      <c r="I22" s="173"/>
      <c r="J22" s="173"/>
      <c r="K22" s="173"/>
      <c r="L22" s="173"/>
      <c r="M22" s="173"/>
      <c r="N22" s="173"/>
      <c r="O22" s="173"/>
      <c r="P22" s="173"/>
      <c r="Q22" s="173"/>
      <c r="R22" s="173"/>
      <c r="S22" s="173"/>
      <c r="T22" s="173"/>
      <c r="U22" s="173"/>
      <c r="V22" s="173"/>
      <c r="W22" s="173"/>
      <c r="X22" s="173"/>
      <c r="Y22" s="173"/>
      <c r="Z22" s="173"/>
      <c r="AA22" s="173"/>
      <c r="AB22" s="173"/>
      <c r="AC22" s="173"/>
      <c r="AD22" s="5"/>
      <c r="AE22" s="5"/>
      <c r="AF22" s="5"/>
      <c r="AG22" s="173"/>
      <c r="AH22" s="173"/>
      <c r="AI22" s="13"/>
      <c r="AJ22" s="51"/>
      <c r="AK22" s="57" t="s">
        <v>23</v>
      </c>
      <c r="AL22" s="66"/>
      <c r="AM22" s="57"/>
      <c r="AN22" s="57"/>
      <c r="AO22" s="177"/>
      <c r="AP22" s="64"/>
      <c r="AQ22" s="211"/>
      <c r="AR22" s="243"/>
      <c r="AS22" s="243"/>
      <c r="AT22" s="243"/>
      <c r="AU22" s="243"/>
      <c r="AV22" s="243"/>
      <c r="AW22" s="243"/>
      <c r="AX22" s="243"/>
      <c r="AY22" s="243"/>
      <c r="AZ22" s="243"/>
      <c r="BA22" s="243"/>
      <c r="BB22" s="243"/>
      <c r="BC22" s="243"/>
      <c r="BD22" s="243"/>
      <c r="BE22" s="243"/>
      <c r="BF22" s="243"/>
      <c r="BG22" s="243"/>
      <c r="BH22" s="243"/>
      <c r="BI22" s="243"/>
      <c r="BJ22" s="243"/>
      <c r="BK22" s="243"/>
      <c r="BL22" s="243"/>
      <c r="BM22" s="244"/>
      <c r="BN22" s="61"/>
      <c r="BO22" s="57"/>
      <c r="BP22" s="57"/>
      <c r="BQ22" s="57"/>
      <c r="BR22" s="62"/>
    </row>
    <row r="23" spans="1:70" ht="13.5" customHeight="1" x14ac:dyDescent="0.2">
      <c r="A23" s="26"/>
      <c r="B23" s="5"/>
      <c r="C23" s="5"/>
      <c r="D23" s="5"/>
      <c r="E23" s="5"/>
      <c r="F23" s="5"/>
      <c r="G23" s="173"/>
      <c r="H23" s="173"/>
      <c r="I23" s="173"/>
      <c r="J23" s="173"/>
      <c r="K23" s="173"/>
      <c r="L23" s="173"/>
      <c r="M23" s="173"/>
      <c r="N23" s="173"/>
      <c r="O23" s="173"/>
      <c r="P23" s="173"/>
      <c r="Q23" s="173"/>
      <c r="R23" s="173"/>
      <c r="S23" s="173"/>
      <c r="T23" s="173"/>
      <c r="U23" s="173"/>
      <c r="V23" s="173"/>
      <c r="W23" s="173"/>
      <c r="X23" s="173"/>
      <c r="Y23" s="173"/>
      <c r="Z23" s="173"/>
      <c r="AA23" s="173"/>
      <c r="AB23" s="173"/>
      <c r="AC23" s="173"/>
      <c r="AD23" s="5"/>
      <c r="AE23" s="5"/>
      <c r="AF23" s="5"/>
      <c r="AG23" s="173"/>
      <c r="AH23" s="173"/>
      <c r="AI23" s="13"/>
      <c r="AJ23" s="51"/>
      <c r="AK23" s="57"/>
      <c r="AL23" s="57"/>
      <c r="AM23" s="57"/>
      <c r="AN23" s="57"/>
      <c r="AO23" s="57"/>
      <c r="AP23" s="57"/>
      <c r="AQ23" s="73" t="s">
        <v>42</v>
      </c>
      <c r="AR23" s="57"/>
      <c r="AS23" s="57"/>
      <c r="AT23" s="57"/>
      <c r="AU23" s="57"/>
      <c r="AV23" s="57"/>
      <c r="AW23" s="57"/>
      <c r="AX23" s="57"/>
      <c r="AY23" s="57"/>
      <c r="AZ23" s="57"/>
      <c r="BA23" s="57"/>
      <c r="BB23" s="57"/>
      <c r="BC23" s="57"/>
      <c r="BD23" s="57"/>
      <c r="BE23" s="57"/>
      <c r="BF23" s="57"/>
      <c r="BG23" s="57"/>
      <c r="BH23" s="57"/>
      <c r="BI23" s="57"/>
      <c r="BJ23" s="57"/>
      <c r="BK23" s="57"/>
      <c r="BL23" s="61"/>
      <c r="BM23" s="57"/>
      <c r="BN23" s="61"/>
      <c r="BO23" s="57"/>
      <c r="BP23" s="57"/>
      <c r="BQ23" s="57"/>
      <c r="BR23" s="62"/>
    </row>
    <row r="24" spans="1:70" ht="9.9" customHeight="1" x14ac:dyDescent="0.25">
      <c r="A24" s="26"/>
      <c r="B24" s="5"/>
      <c r="C24" s="5"/>
      <c r="D24" s="5"/>
      <c r="E24" s="5"/>
      <c r="F24" s="5"/>
      <c r="G24" s="173"/>
      <c r="H24" s="173"/>
      <c r="I24" s="173"/>
      <c r="J24" s="173"/>
      <c r="K24" s="173"/>
      <c r="L24" s="173"/>
      <c r="M24" s="173"/>
      <c r="N24" s="173"/>
      <c r="O24" s="173"/>
      <c r="P24" s="173"/>
      <c r="Q24" s="173"/>
      <c r="R24" s="173"/>
      <c r="S24" s="173"/>
      <c r="T24" s="173"/>
      <c r="U24" s="173"/>
      <c r="V24" s="173"/>
      <c r="W24" s="173"/>
      <c r="X24" s="173"/>
      <c r="Y24" s="173"/>
      <c r="Z24" s="173"/>
      <c r="AA24" s="173"/>
      <c r="AB24" s="173"/>
      <c r="AC24" s="173"/>
      <c r="AD24" s="5"/>
      <c r="AE24" s="5"/>
      <c r="AF24" s="5"/>
      <c r="AG24" s="173"/>
      <c r="AH24" s="173"/>
      <c r="AI24" s="13"/>
      <c r="AJ24" s="51"/>
      <c r="AK24" s="71"/>
      <c r="AL24" s="57"/>
      <c r="AM24" s="57"/>
      <c r="AN24" s="72"/>
      <c r="AO24" s="57"/>
      <c r="AP24" s="57"/>
      <c r="AQ24" s="57"/>
      <c r="AR24" s="57"/>
      <c r="AS24" s="57"/>
      <c r="AT24" s="57"/>
      <c r="AU24" s="57"/>
      <c r="AV24" s="57"/>
      <c r="AW24" s="57"/>
      <c r="AX24" s="57"/>
      <c r="AY24" s="57"/>
      <c r="AZ24" s="57"/>
      <c r="BA24" s="72"/>
      <c r="BB24" s="57"/>
      <c r="BC24" s="57"/>
      <c r="BD24" s="57"/>
      <c r="BE24" s="57"/>
      <c r="BF24" s="58"/>
      <c r="BG24" s="57"/>
      <c r="BH24" s="57"/>
      <c r="BI24" s="57"/>
      <c r="BJ24" s="57"/>
      <c r="BK24" s="57"/>
      <c r="BL24" s="61"/>
      <c r="BM24" s="57"/>
      <c r="BN24" s="61"/>
      <c r="BO24" s="57"/>
      <c r="BP24" s="57"/>
      <c r="BQ24" s="57"/>
      <c r="BR24" s="62"/>
    </row>
    <row r="25" spans="1:70" ht="13.5" customHeight="1" x14ac:dyDescent="0.25">
      <c r="A25" s="26"/>
      <c r="B25" s="5" t="s">
        <v>35</v>
      </c>
      <c r="C25" s="5"/>
      <c r="D25" s="5"/>
      <c r="E25" s="5"/>
      <c r="F25" s="5"/>
      <c r="G25" s="173"/>
      <c r="H25" s="173"/>
      <c r="I25" s="173"/>
      <c r="J25" s="173"/>
      <c r="K25" s="173"/>
      <c r="L25" s="173" t="s">
        <v>36</v>
      </c>
      <c r="M25" s="173"/>
      <c r="N25" s="173"/>
      <c r="O25" s="173"/>
      <c r="P25" s="173"/>
      <c r="Q25" s="173"/>
      <c r="R25" s="236">
        <f>ROUND(AT25,0)</f>
        <v>0</v>
      </c>
      <c r="S25" s="237"/>
      <c r="T25" s="238"/>
      <c r="U25" s="173" t="s">
        <v>37</v>
      </c>
      <c r="V25" s="173"/>
      <c r="W25" s="173"/>
      <c r="X25" s="173"/>
      <c r="Y25" s="173"/>
      <c r="Z25" s="173"/>
      <c r="AA25" s="173"/>
      <c r="AB25" s="173"/>
      <c r="AC25" s="173"/>
      <c r="AD25" s="5"/>
      <c r="AE25" s="5"/>
      <c r="AF25" s="5"/>
      <c r="AG25" s="173"/>
      <c r="AH25" s="173"/>
      <c r="AI25" s="13"/>
      <c r="AJ25" s="51"/>
      <c r="AK25" s="71" t="s">
        <v>28</v>
      </c>
      <c r="AL25" s="57"/>
      <c r="AM25" s="57"/>
      <c r="AN25" s="72"/>
      <c r="AO25" s="57"/>
      <c r="AP25" s="57"/>
      <c r="AQ25" s="57"/>
      <c r="AR25" s="57"/>
      <c r="AS25" s="57"/>
      <c r="AT25" s="250"/>
      <c r="AU25" s="251"/>
      <c r="AV25" s="71" t="s">
        <v>32</v>
      </c>
      <c r="AW25" s="57"/>
      <c r="AX25" s="57"/>
      <c r="AY25" s="57"/>
      <c r="AZ25" s="57"/>
      <c r="BA25" s="72"/>
      <c r="BB25" s="57"/>
      <c r="BC25" s="57"/>
      <c r="BD25" s="57"/>
      <c r="BE25" s="57"/>
      <c r="BF25" s="58"/>
      <c r="BG25" s="57"/>
      <c r="BH25" s="57"/>
      <c r="BI25" s="57"/>
      <c r="BJ25" s="57"/>
      <c r="BK25" s="57"/>
      <c r="BL25" s="61"/>
      <c r="BM25" s="57"/>
      <c r="BN25" s="61"/>
      <c r="BO25" s="57"/>
      <c r="BP25" s="57"/>
      <c r="BQ25" s="57"/>
      <c r="BR25" s="62"/>
    </row>
    <row r="26" spans="1:70" ht="9.9" customHeight="1" x14ac:dyDescent="0.25">
      <c r="A26" s="26"/>
      <c r="B26" s="5"/>
      <c r="C26" s="5"/>
      <c r="D26" s="5"/>
      <c r="E26" s="5"/>
      <c r="F26" s="5"/>
      <c r="G26" s="173"/>
      <c r="H26" s="173"/>
      <c r="I26" s="173"/>
      <c r="J26" s="173"/>
      <c r="K26" s="173"/>
      <c r="L26" s="173"/>
      <c r="M26" s="173"/>
      <c r="N26" s="173"/>
      <c r="O26" s="173"/>
      <c r="P26" s="173"/>
      <c r="Q26" s="173"/>
      <c r="R26" s="173"/>
      <c r="S26" s="173"/>
      <c r="T26" s="173"/>
      <c r="U26" s="173"/>
      <c r="V26" s="173"/>
      <c r="W26" s="173"/>
      <c r="X26" s="173"/>
      <c r="Y26" s="173"/>
      <c r="Z26" s="173"/>
      <c r="AA26" s="173"/>
      <c r="AB26" s="173"/>
      <c r="AC26" s="173"/>
      <c r="AD26" s="5"/>
      <c r="AE26" s="5"/>
      <c r="AF26" s="5"/>
      <c r="AG26" s="173"/>
      <c r="AH26" s="173"/>
      <c r="AI26" s="13"/>
      <c r="AJ26" s="51"/>
      <c r="AK26" s="71"/>
      <c r="AL26" s="57"/>
      <c r="AM26" s="57"/>
      <c r="AN26" s="72"/>
      <c r="AO26" s="57"/>
      <c r="AP26" s="57"/>
      <c r="AQ26" s="57"/>
      <c r="AR26" s="57"/>
      <c r="AS26" s="57"/>
      <c r="AT26" s="57"/>
      <c r="AU26" s="57"/>
      <c r="AV26" s="57"/>
      <c r="AW26" s="57"/>
      <c r="AX26" s="57"/>
      <c r="AY26" s="57"/>
      <c r="AZ26" s="57"/>
      <c r="BA26" s="72"/>
      <c r="BB26" s="57"/>
      <c r="BC26" s="57"/>
      <c r="BD26" s="57"/>
      <c r="BE26" s="57"/>
      <c r="BF26" s="58"/>
      <c r="BG26" s="57"/>
      <c r="BH26" s="57"/>
      <c r="BI26" s="57"/>
      <c r="BJ26" s="57"/>
      <c r="BK26" s="57"/>
      <c r="BL26" s="61"/>
      <c r="BM26" s="57"/>
      <c r="BN26" s="61"/>
      <c r="BO26" s="57"/>
      <c r="BP26" s="57"/>
      <c r="BQ26" s="57"/>
      <c r="BR26" s="62"/>
    </row>
    <row r="27" spans="1:70" ht="13.5" customHeight="1" thickBot="1" x14ac:dyDescent="0.3">
      <c r="A27" s="26"/>
      <c r="D27" s="5"/>
      <c r="E27" s="5"/>
      <c r="F27" s="5"/>
      <c r="G27" s="5"/>
      <c r="H27" s="5" t="s">
        <v>38</v>
      </c>
      <c r="I27" s="5"/>
      <c r="J27" s="5"/>
      <c r="K27" s="5"/>
      <c r="R27" s="236">
        <f>ROUND((R25*2),0)</f>
        <v>0</v>
      </c>
      <c r="S27" s="237"/>
      <c r="T27" s="238"/>
      <c r="U27" s="5" t="s">
        <v>16</v>
      </c>
      <c r="Y27" s="5" t="s">
        <v>110</v>
      </c>
      <c r="AC27" s="3" t="s">
        <v>17</v>
      </c>
      <c r="AD27" s="5"/>
      <c r="AE27" s="252">
        <f>IF(AW29&gt;0,0,R27*0.2)</f>
        <v>0</v>
      </c>
      <c r="AF27" s="239"/>
      <c r="AG27" s="239"/>
      <c r="AH27" s="239"/>
      <c r="AI27" s="36"/>
      <c r="AJ27" s="51"/>
      <c r="AK27" s="57"/>
      <c r="AL27" s="57"/>
      <c r="AM27" s="57"/>
      <c r="AN27" s="57"/>
      <c r="AO27" s="57"/>
      <c r="AP27" s="57"/>
      <c r="AQ27" s="148" t="s">
        <v>100</v>
      </c>
      <c r="AR27" s="140"/>
      <c r="AS27" s="141"/>
      <c r="AT27" s="140"/>
      <c r="AU27" s="141"/>
      <c r="AV27" s="140"/>
      <c r="AW27" s="57"/>
      <c r="AX27" s="57"/>
      <c r="AY27" s="57"/>
      <c r="AZ27" s="57"/>
      <c r="BA27" s="57"/>
      <c r="BB27" s="57"/>
      <c r="BC27" s="57"/>
      <c r="BD27" s="57"/>
      <c r="BE27" s="57"/>
      <c r="BF27" s="57"/>
      <c r="BG27" s="57"/>
      <c r="BH27" s="57"/>
      <c r="BI27" s="57"/>
      <c r="BJ27" s="57"/>
      <c r="BK27" s="57"/>
      <c r="BL27" s="61"/>
      <c r="BM27" s="57"/>
      <c r="BN27" s="61"/>
      <c r="BO27" s="57"/>
      <c r="BP27" s="57"/>
      <c r="BQ27" s="57"/>
      <c r="BR27" s="62"/>
    </row>
    <row r="28" spans="1:70" ht="9.9" customHeight="1" thickTop="1" x14ac:dyDescent="0.25">
      <c r="A28" s="26"/>
      <c r="B28" s="5"/>
      <c r="C28" s="5"/>
      <c r="D28" s="5"/>
      <c r="E28" s="5"/>
      <c r="F28" s="5"/>
      <c r="G28" s="173"/>
      <c r="H28" s="173"/>
      <c r="I28" s="173"/>
      <c r="J28" s="173"/>
      <c r="K28" s="173"/>
      <c r="L28" s="173"/>
      <c r="M28" s="173"/>
      <c r="N28" s="173"/>
      <c r="O28" s="173"/>
      <c r="P28" s="173"/>
      <c r="Q28" s="173"/>
      <c r="R28" s="173"/>
      <c r="S28" s="173"/>
      <c r="T28" s="173"/>
      <c r="U28" s="173"/>
      <c r="V28" s="173"/>
      <c r="W28" s="173"/>
      <c r="X28" s="173"/>
      <c r="Y28" s="173"/>
      <c r="Z28" s="173"/>
      <c r="AA28" s="173"/>
      <c r="AB28" s="173"/>
      <c r="AC28" s="173"/>
      <c r="AD28" s="5"/>
      <c r="AE28" s="5"/>
      <c r="AF28" s="5"/>
      <c r="AG28" s="173"/>
      <c r="AH28" s="173"/>
      <c r="AI28" s="13"/>
      <c r="AJ28" s="51"/>
      <c r="AK28" s="71"/>
      <c r="AL28" s="57"/>
      <c r="AM28" s="57"/>
      <c r="AN28" s="72"/>
      <c r="AO28" s="57"/>
      <c r="AP28" s="57"/>
      <c r="AQ28" s="57"/>
      <c r="AR28" s="57"/>
      <c r="AS28" s="57"/>
      <c r="AT28" s="57"/>
      <c r="AU28" s="57"/>
      <c r="AV28" s="57"/>
      <c r="AW28" s="57"/>
      <c r="AX28" s="57"/>
      <c r="AY28" s="57"/>
      <c r="AZ28" s="57"/>
      <c r="BA28" s="72"/>
      <c r="BB28" s="57"/>
      <c r="BC28" s="57"/>
      <c r="BD28" s="57"/>
      <c r="BE28" s="57"/>
      <c r="BF28" s="58"/>
      <c r="BG28" s="57"/>
      <c r="BH28" s="57"/>
      <c r="BI28" s="57"/>
      <c r="BJ28" s="57"/>
      <c r="BK28" s="57"/>
      <c r="BL28" s="61"/>
      <c r="BM28" s="57"/>
      <c r="BN28" s="61"/>
      <c r="BO28" s="57"/>
      <c r="BP28" s="57"/>
      <c r="BQ28" s="57"/>
      <c r="BR28" s="62"/>
    </row>
    <row r="29" spans="1:70" ht="13.5" customHeight="1" thickBot="1" x14ac:dyDescent="0.3">
      <c r="A29" s="26"/>
      <c r="B29" s="5" t="s">
        <v>39</v>
      </c>
      <c r="D29" s="5"/>
      <c r="E29" s="232">
        <f>AW29</f>
        <v>0</v>
      </c>
      <c r="F29" s="233"/>
      <c r="G29" s="5"/>
      <c r="H29" s="21" t="s">
        <v>40</v>
      </c>
      <c r="I29" s="5"/>
      <c r="J29" s="5"/>
      <c r="K29" s="234">
        <f>R25*2</f>
        <v>0</v>
      </c>
      <c r="L29" s="235"/>
      <c r="M29" s="235"/>
      <c r="N29" s="5" t="s">
        <v>16</v>
      </c>
      <c r="P29" s="21" t="s">
        <v>41</v>
      </c>
      <c r="T29" s="236">
        <f>E29*K29</f>
        <v>0</v>
      </c>
      <c r="U29" s="237"/>
      <c r="V29" s="238"/>
      <c r="W29" s="21" t="s">
        <v>37</v>
      </c>
      <c r="Y29" s="5" t="s">
        <v>110</v>
      </c>
      <c r="AC29" s="3" t="s">
        <v>17</v>
      </c>
      <c r="AD29" s="5"/>
      <c r="AE29" s="239">
        <f>IF(BT27="x",0,T29*0.2)</f>
        <v>0</v>
      </c>
      <c r="AF29" s="239"/>
      <c r="AG29" s="239"/>
      <c r="AH29" s="239"/>
      <c r="AI29" s="13"/>
      <c r="AJ29" s="51"/>
      <c r="AK29" s="57"/>
      <c r="AL29" s="57"/>
      <c r="AM29" s="72"/>
      <c r="AN29" s="57"/>
      <c r="AO29" s="57"/>
      <c r="AP29" s="57"/>
      <c r="AQ29" s="148" t="s">
        <v>105</v>
      </c>
      <c r="AR29" s="71"/>
      <c r="AS29" s="57"/>
      <c r="AT29" s="148"/>
      <c r="AU29" s="148"/>
      <c r="AV29" s="148"/>
      <c r="AW29" s="178"/>
      <c r="AX29" s="148" t="s">
        <v>106</v>
      </c>
      <c r="AY29" s="148"/>
      <c r="AZ29" s="57"/>
      <c r="BA29" s="57"/>
      <c r="BB29" s="57"/>
      <c r="BC29" s="57"/>
      <c r="BD29" s="57"/>
      <c r="BE29" s="57"/>
      <c r="BF29" s="57"/>
      <c r="BG29" s="57"/>
      <c r="BH29" s="57"/>
      <c r="BI29" s="57"/>
      <c r="BJ29" s="57"/>
      <c r="BK29" s="61"/>
      <c r="BL29" s="57"/>
      <c r="BM29" s="61"/>
      <c r="BN29" s="57"/>
      <c r="BO29" s="57"/>
      <c r="BP29" s="57"/>
      <c r="BQ29" s="57"/>
      <c r="BR29" s="62"/>
    </row>
    <row r="30" spans="1:70" ht="13.5" customHeight="1" thickTop="1" x14ac:dyDescent="0.2">
      <c r="A30" s="38"/>
      <c r="B30" s="5"/>
      <c r="C30" s="5"/>
      <c r="D30" s="5"/>
      <c r="E30" s="5"/>
      <c r="F30" s="5"/>
      <c r="G30" s="173"/>
      <c r="H30" s="173"/>
      <c r="I30" s="173"/>
      <c r="J30" s="173"/>
      <c r="K30" s="173"/>
      <c r="L30" s="173"/>
      <c r="M30" s="173"/>
      <c r="N30" s="173"/>
      <c r="O30" s="173"/>
      <c r="P30" s="173"/>
      <c r="Q30" s="173"/>
      <c r="R30" s="173"/>
      <c r="S30" s="173"/>
      <c r="T30" s="173"/>
      <c r="U30" s="173"/>
      <c r="V30" s="173"/>
      <c r="W30" s="173"/>
      <c r="X30" s="173"/>
      <c r="Y30" s="173"/>
      <c r="Z30" s="173"/>
      <c r="AA30" s="173"/>
      <c r="AB30" s="173"/>
      <c r="AC30" s="173"/>
      <c r="AD30" s="5"/>
      <c r="AE30" s="5"/>
      <c r="AF30" s="5"/>
      <c r="AG30" s="173"/>
      <c r="AH30" s="173"/>
      <c r="AI30" s="13"/>
      <c r="AJ30" s="51"/>
      <c r="AK30" s="67"/>
      <c r="AL30" s="67"/>
      <c r="AM30" s="67"/>
      <c r="AN30" s="67"/>
      <c r="AO30" s="67"/>
      <c r="AP30" s="67"/>
      <c r="AQ30" s="57"/>
      <c r="AR30" s="57"/>
      <c r="AS30" s="57"/>
      <c r="AT30" s="57"/>
      <c r="AU30" s="57"/>
      <c r="AV30" s="57"/>
      <c r="AW30" s="57"/>
      <c r="AX30" s="57"/>
      <c r="AY30" s="57"/>
      <c r="AZ30" s="57"/>
      <c r="BA30" s="72"/>
      <c r="BB30" s="57"/>
      <c r="BC30" s="57"/>
      <c r="BD30" s="57"/>
      <c r="BE30" s="57"/>
      <c r="BF30" s="58"/>
      <c r="BG30" s="57"/>
      <c r="BH30" s="57"/>
      <c r="BI30" s="57"/>
      <c r="BJ30" s="57"/>
      <c r="BK30" s="57"/>
      <c r="BL30" s="61"/>
      <c r="BM30" s="57"/>
      <c r="BN30" s="61"/>
      <c r="BO30" s="57"/>
      <c r="BP30" s="57"/>
      <c r="BQ30" s="57"/>
      <c r="BR30" s="62"/>
    </row>
    <row r="31" spans="1:70" ht="13.5" customHeight="1" x14ac:dyDescent="0.25">
      <c r="A31" s="47" t="s">
        <v>112</v>
      </c>
      <c r="B31" s="16"/>
      <c r="C31" s="16"/>
      <c r="D31" s="16"/>
      <c r="E31" s="16"/>
      <c r="F31" s="16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23"/>
      <c r="AB31" s="23"/>
      <c r="AC31" s="23"/>
      <c r="AD31" s="16"/>
      <c r="AE31" s="16"/>
      <c r="AF31" s="16"/>
      <c r="AG31" s="23"/>
      <c r="AH31" s="23"/>
      <c r="AI31" s="24"/>
      <c r="AJ31" s="173"/>
      <c r="AK31" s="74" t="s">
        <v>28</v>
      </c>
      <c r="AL31" s="57"/>
      <c r="AM31" s="57"/>
      <c r="AN31" s="57"/>
      <c r="AO31" s="74"/>
      <c r="AP31" s="57"/>
      <c r="AQ31" s="55"/>
      <c r="AR31" s="55"/>
      <c r="AS31" s="55"/>
      <c r="AT31" s="55" t="s">
        <v>104</v>
      </c>
      <c r="AU31" s="55"/>
      <c r="AV31" s="55"/>
      <c r="AW31" s="55"/>
      <c r="AX31" s="55"/>
      <c r="AY31" s="55"/>
      <c r="AZ31" s="55"/>
      <c r="BA31" s="55"/>
      <c r="BB31" s="55"/>
      <c r="BC31" s="55"/>
      <c r="BD31" s="55"/>
      <c r="BE31" s="55"/>
      <c r="BF31" s="55"/>
      <c r="BG31" s="55"/>
      <c r="BH31" s="55"/>
      <c r="BI31" s="55"/>
      <c r="BJ31" s="55"/>
      <c r="BK31" s="55"/>
      <c r="BL31" s="55"/>
      <c r="BM31" s="56"/>
      <c r="BN31" s="55"/>
      <c r="BO31" s="55"/>
      <c r="BP31" s="55"/>
      <c r="BQ31" s="55"/>
      <c r="BR31" s="70"/>
    </row>
    <row r="32" spans="1:70" ht="13.5" customHeight="1" x14ac:dyDescent="0.25">
      <c r="A32" s="47"/>
      <c r="B32" s="143" t="s">
        <v>128</v>
      </c>
      <c r="C32" s="5"/>
      <c r="D32" s="5"/>
      <c r="E32" s="5"/>
      <c r="F32" s="5"/>
      <c r="G32" s="191"/>
      <c r="H32" s="191"/>
      <c r="I32" s="191"/>
      <c r="J32" s="191"/>
      <c r="K32" s="191"/>
      <c r="L32" s="191"/>
      <c r="M32" s="191"/>
      <c r="N32" s="191"/>
      <c r="O32" s="191"/>
      <c r="P32" s="191"/>
      <c r="Q32" s="191"/>
      <c r="R32" s="191"/>
      <c r="S32" s="191"/>
      <c r="T32" s="191"/>
      <c r="U32" s="191"/>
      <c r="V32" s="191"/>
      <c r="W32" s="191"/>
      <c r="X32" s="191"/>
      <c r="Y32" s="191"/>
      <c r="Z32" s="191"/>
      <c r="AA32" s="191"/>
      <c r="AB32" s="191"/>
      <c r="AC32" s="191"/>
      <c r="AD32" s="5"/>
      <c r="AE32" s="5"/>
      <c r="AF32" s="5"/>
      <c r="AG32" s="191"/>
      <c r="AH32" s="191"/>
      <c r="AI32" s="13"/>
      <c r="AJ32" s="191"/>
      <c r="AK32" s="74"/>
      <c r="AL32" s="57"/>
      <c r="AM32" s="57"/>
      <c r="AN32" s="57"/>
      <c r="AO32" s="74"/>
      <c r="AP32" s="57"/>
      <c r="AQ32" s="57"/>
      <c r="AR32" s="57"/>
      <c r="AS32" s="57"/>
      <c r="AT32" s="57"/>
      <c r="AU32" s="57"/>
      <c r="AV32" s="57"/>
      <c r="AW32" s="57"/>
      <c r="AX32" s="57"/>
      <c r="AY32" s="57"/>
      <c r="AZ32" s="57"/>
      <c r="BA32" s="57"/>
      <c r="BB32" s="57"/>
      <c r="BC32" s="57"/>
      <c r="BD32" s="57"/>
      <c r="BE32" s="57"/>
      <c r="BF32" s="57"/>
      <c r="BG32" s="57"/>
      <c r="BH32" s="57"/>
      <c r="BI32" s="57"/>
      <c r="BJ32" s="57"/>
      <c r="BK32" s="57"/>
      <c r="BL32" s="57"/>
      <c r="BM32" s="61"/>
      <c r="BN32" s="57"/>
      <c r="BO32" s="57"/>
      <c r="BP32" s="57"/>
      <c r="BQ32" s="57"/>
      <c r="BR32" s="62"/>
    </row>
    <row r="33" spans="1:74" ht="13.5" customHeight="1" x14ac:dyDescent="0.2">
      <c r="A33" s="47"/>
      <c r="B33" s="52" t="s">
        <v>129</v>
      </c>
      <c r="C33" s="5"/>
      <c r="D33" s="5"/>
      <c r="E33" s="5"/>
      <c r="F33" s="5"/>
      <c r="G33" s="173"/>
      <c r="H33" s="173"/>
      <c r="I33" s="173"/>
      <c r="J33" s="173"/>
      <c r="K33" s="173"/>
      <c r="L33" s="173"/>
      <c r="M33" s="173"/>
      <c r="N33" s="173"/>
      <c r="O33" s="173"/>
      <c r="P33" s="173"/>
      <c r="Q33" s="173"/>
      <c r="R33" s="173"/>
      <c r="S33" s="173"/>
      <c r="T33" s="173"/>
      <c r="U33" s="173"/>
      <c r="V33" s="173"/>
      <c r="W33" s="173"/>
      <c r="X33" s="173"/>
      <c r="Y33" s="173"/>
      <c r="Z33" s="173"/>
      <c r="AA33" s="173"/>
      <c r="AB33" s="173"/>
      <c r="AC33" s="173"/>
      <c r="AD33" s="5"/>
      <c r="AE33" s="5"/>
      <c r="AF33" s="5"/>
      <c r="AG33" s="173"/>
      <c r="AH33" s="173"/>
      <c r="AI33" s="13"/>
      <c r="AJ33" s="173"/>
      <c r="AK33" s="57"/>
      <c r="AL33" s="57"/>
      <c r="AM33" s="57"/>
      <c r="AN33" s="57"/>
      <c r="AO33" s="144"/>
      <c r="AP33" s="144"/>
      <c r="AQ33" s="144"/>
      <c r="AR33" s="144"/>
      <c r="AS33" s="144"/>
      <c r="AT33" s="144"/>
      <c r="AU33" s="144"/>
      <c r="AV33" s="144"/>
      <c r="AW33" s="144"/>
      <c r="AX33" s="144"/>
      <c r="AY33" s="144"/>
      <c r="AZ33" s="144"/>
      <c r="BA33" s="144"/>
      <c r="BB33" s="144"/>
      <c r="BC33" s="144"/>
      <c r="BD33" s="144"/>
      <c r="BE33" s="144"/>
      <c r="BF33" s="144"/>
      <c r="BG33" s="144"/>
      <c r="BH33" s="144"/>
      <c r="BI33" s="144"/>
      <c r="BJ33" s="144"/>
      <c r="BK33" s="144"/>
      <c r="BL33" s="144"/>
      <c r="BM33" s="145"/>
      <c r="BN33" s="144"/>
      <c r="BO33" s="144"/>
      <c r="BP33" s="57"/>
      <c r="BQ33" s="57"/>
      <c r="BR33" s="62"/>
      <c r="BS33" s="49"/>
    </row>
    <row r="34" spans="1:74" ht="13.5" customHeight="1" x14ac:dyDescent="0.25">
      <c r="A34" s="26"/>
      <c r="B34" s="52" t="s">
        <v>130</v>
      </c>
      <c r="C34" s="191"/>
      <c r="D34" s="5"/>
      <c r="E34" s="5"/>
      <c r="F34" s="5"/>
      <c r="G34" s="173"/>
      <c r="H34" s="173"/>
      <c r="I34" s="173"/>
      <c r="J34" s="173"/>
      <c r="K34" s="173"/>
      <c r="L34" s="173"/>
      <c r="M34" s="173"/>
      <c r="N34" s="173"/>
      <c r="O34" s="173"/>
      <c r="P34" s="52"/>
      <c r="Q34" s="173"/>
      <c r="R34" s="173"/>
      <c r="S34" s="173"/>
      <c r="T34" s="173"/>
      <c r="U34" s="173"/>
      <c r="V34" s="173"/>
      <c r="W34" s="173"/>
      <c r="X34" s="173"/>
      <c r="Y34" s="173"/>
      <c r="Z34" s="173"/>
      <c r="AA34" s="173"/>
      <c r="AB34" s="173"/>
      <c r="AC34" s="173"/>
      <c r="AD34" s="5"/>
      <c r="AE34" s="5"/>
      <c r="AF34" s="5"/>
      <c r="AG34" s="173"/>
      <c r="AH34" s="173"/>
      <c r="AI34" s="13"/>
      <c r="AJ34" s="173"/>
      <c r="AK34" s="57"/>
      <c r="AL34" s="57"/>
      <c r="AM34" s="57"/>
      <c r="AN34" s="57"/>
      <c r="AO34" s="146" t="s">
        <v>94</v>
      </c>
      <c r="AP34" s="144"/>
      <c r="AQ34" s="144"/>
      <c r="AR34" s="144"/>
      <c r="AS34" s="144"/>
      <c r="AT34" s="245"/>
      <c r="AU34" s="246"/>
      <c r="AV34" s="246"/>
      <c r="AW34" s="247"/>
      <c r="AX34" s="144"/>
      <c r="AY34" s="146" t="s">
        <v>95</v>
      </c>
      <c r="AZ34" s="146"/>
      <c r="BA34" s="144"/>
      <c r="BB34" s="146"/>
      <c r="BC34" s="144"/>
      <c r="BD34" s="144"/>
      <c r="BE34" s="144"/>
      <c r="BF34" s="245"/>
      <c r="BG34" s="248"/>
      <c r="BH34" s="248"/>
      <c r="BI34" s="249"/>
      <c r="BJ34" s="144"/>
      <c r="BK34" s="144"/>
      <c r="BL34" s="144"/>
      <c r="BM34" s="145"/>
      <c r="BN34" s="144"/>
      <c r="BO34" s="144"/>
      <c r="BP34" s="57"/>
      <c r="BQ34" s="57"/>
      <c r="BR34" s="62"/>
      <c r="BS34" s="49"/>
    </row>
    <row r="35" spans="1:74" ht="13.5" customHeight="1" x14ac:dyDescent="0.25">
      <c r="A35" s="26"/>
      <c r="B35" s="198" t="s">
        <v>127</v>
      </c>
      <c r="C35" s="191"/>
      <c r="D35" s="5"/>
      <c r="E35" s="5"/>
      <c r="F35" s="5"/>
      <c r="G35" s="173"/>
      <c r="H35" s="173"/>
      <c r="I35" s="173"/>
      <c r="J35" s="173"/>
      <c r="K35" s="173"/>
      <c r="L35" s="173"/>
      <c r="M35" s="173"/>
      <c r="N35" s="173"/>
      <c r="O35" s="173"/>
      <c r="P35" s="173"/>
      <c r="Q35" s="173"/>
      <c r="R35" s="173"/>
      <c r="S35" s="173"/>
      <c r="T35" s="173"/>
      <c r="U35" s="173"/>
      <c r="V35" s="173"/>
      <c r="W35" s="173"/>
      <c r="X35" s="173"/>
      <c r="Y35" s="173"/>
      <c r="Z35" s="173"/>
      <c r="AA35" s="173"/>
      <c r="AB35" s="173"/>
      <c r="AC35" s="173"/>
      <c r="AD35" s="5"/>
      <c r="AE35" s="5"/>
      <c r="AF35" s="5"/>
      <c r="AG35" s="173"/>
      <c r="AH35" s="173"/>
      <c r="AI35" s="13"/>
      <c r="AJ35" s="173"/>
      <c r="AK35" s="57"/>
      <c r="AL35" s="57"/>
      <c r="AM35" s="57"/>
      <c r="AN35" s="57"/>
      <c r="AO35" s="150" t="s">
        <v>102</v>
      </c>
      <c r="AP35" s="144"/>
      <c r="AQ35" s="73"/>
      <c r="AR35" s="144"/>
      <c r="AS35" s="144"/>
      <c r="AT35" s="73"/>
      <c r="AU35" s="73"/>
      <c r="AV35" s="144"/>
      <c r="AW35" s="144"/>
      <c r="AX35" s="144"/>
      <c r="AY35" s="144"/>
      <c r="AZ35" s="73"/>
      <c r="BA35" s="144"/>
      <c r="BB35" s="144"/>
      <c r="BC35" s="144"/>
      <c r="BD35" s="144"/>
      <c r="BE35" s="144"/>
      <c r="BF35" s="73"/>
      <c r="BG35" s="144"/>
      <c r="BH35" s="73"/>
      <c r="BI35" s="144"/>
      <c r="BJ35" s="144"/>
      <c r="BK35" s="144"/>
      <c r="BL35" s="144"/>
      <c r="BM35" s="145"/>
      <c r="BN35" s="144"/>
      <c r="BO35" s="144"/>
      <c r="BP35" s="57"/>
      <c r="BQ35" s="57"/>
      <c r="BR35" s="62"/>
      <c r="BS35" s="49"/>
    </row>
    <row r="36" spans="1:74" ht="13.5" customHeight="1" x14ac:dyDescent="0.25">
      <c r="A36" s="26"/>
      <c r="B36" s="52" t="s">
        <v>131</v>
      </c>
      <c r="C36" s="168"/>
      <c r="D36" s="5"/>
      <c r="E36" s="5"/>
      <c r="F36" s="5"/>
      <c r="G36" s="173"/>
      <c r="H36" s="173"/>
      <c r="I36" s="173"/>
      <c r="J36" s="173"/>
      <c r="K36" s="173"/>
      <c r="L36" s="173"/>
      <c r="M36" s="173"/>
      <c r="N36" s="173"/>
      <c r="O36" s="173"/>
      <c r="P36" s="173"/>
      <c r="Q36" s="173"/>
      <c r="R36" s="173"/>
      <c r="S36" s="173"/>
      <c r="T36" s="173"/>
      <c r="U36" s="173"/>
      <c r="V36" s="173"/>
      <c r="W36" s="173"/>
      <c r="X36" s="173"/>
      <c r="Y36" s="173"/>
      <c r="Z36" s="173"/>
      <c r="AA36" s="173"/>
      <c r="AB36" s="173"/>
      <c r="AC36" s="173"/>
      <c r="AD36" s="5"/>
      <c r="AE36" s="5"/>
      <c r="AF36" s="5"/>
      <c r="AG36" s="173"/>
      <c r="AH36" s="173"/>
      <c r="AI36" s="13"/>
      <c r="AJ36" s="173"/>
      <c r="AK36" s="57"/>
      <c r="AL36" s="57"/>
      <c r="AM36" s="57"/>
      <c r="AN36" s="57"/>
      <c r="AO36" s="73" t="s">
        <v>101</v>
      </c>
      <c r="AP36" s="144"/>
      <c r="AQ36" s="73"/>
      <c r="AR36" s="144"/>
      <c r="AS36" s="144"/>
      <c r="AT36" s="144"/>
      <c r="AU36" s="144"/>
      <c r="AV36" s="144"/>
      <c r="AW36" s="144"/>
      <c r="AX36" s="144"/>
      <c r="AY36" s="144"/>
      <c r="AZ36" s="144"/>
      <c r="BA36" s="144"/>
      <c r="BB36" s="144"/>
      <c r="BC36" s="144"/>
      <c r="BD36" s="144"/>
      <c r="BE36" s="144"/>
      <c r="BF36" s="144"/>
      <c r="BG36" s="144"/>
      <c r="BH36" s="144"/>
      <c r="BI36" s="144"/>
      <c r="BJ36" s="144"/>
      <c r="BK36" s="144"/>
      <c r="BL36" s="144"/>
      <c r="BM36" s="145"/>
      <c r="BN36" s="144"/>
      <c r="BO36" s="144"/>
      <c r="BP36" s="57"/>
      <c r="BQ36" s="57"/>
      <c r="BR36" s="62"/>
      <c r="BS36" s="49"/>
    </row>
    <row r="37" spans="1:74" ht="13.5" customHeight="1" thickBot="1" x14ac:dyDescent="0.3">
      <c r="A37" s="26"/>
      <c r="B37" s="5"/>
      <c r="C37" s="168"/>
      <c r="D37" s="5"/>
      <c r="E37" s="5"/>
      <c r="F37" s="5"/>
      <c r="G37" s="173"/>
      <c r="H37" s="173"/>
      <c r="I37" s="173"/>
      <c r="J37" s="173"/>
      <c r="K37" s="173"/>
      <c r="L37" s="173"/>
      <c r="M37" s="173"/>
      <c r="N37" s="173"/>
      <c r="O37" s="173"/>
      <c r="P37" s="173"/>
      <c r="Q37" s="173"/>
      <c r="R37" s="173"/>
      <c r="S37" s="173"/>
      <c r="T37" s="173"/>
      <c r="U37" s="173"/>
      <c r="V37" s="173"/>
      <c r="W37" s="173"/>
      <c r="X37" s="173"/>
      <c r="Y37" s="173"/>
      <c r="Z37" s="173"/>
      <c r="AA37" s="173"/>
      <c r="AB37" s="173"/>
      <c r="AC37" s="173"/>
      <c r="AD37" s="5"/>
      <c r="AE37" s="5"/>
      <c r="AF37" s="5"/>
      <c r="AG37" s="173"/>
      <c r="AH37" s="173"/>
      <c r="AI37" s="13"/>
      <c r="AJ37" s="173"/>
      <c r="AK37" s="57"/>
      <c r="AL37" s="57"/>
      <c r="AM37" s="57"/>
      <c r="AN37" s="57"/>
      <c r="AO37" s="57"/>
      <c r="AP37" s="57"/>
      <c r="AQ37" s="57"/>
      <c r="AR37" s="57"/>
      <c r="AS37" s="57"/>
      <c r="AT37" s="57"/>
      <c r="AU37" s="57"/>
      <c r="AV37" s="57"/>
      <c r="AW37" s="57"/>
      <c r="AX37" s="57"/>
      <c r="AY37" s="57"/>
      <c r="AZ37" s="57"/>
      <c r="BA37" s="72"/>
      <c r="BB37" s="57"/>
      <c r="BC37" s="57"/>
      <c r="BD37" s="57"/>
      <c r="BE37" s="57"/>
      <c r="BF37" s="58"/>
      <c r="BG37" s="57"/>
      <c r="BH37" s="57"/>
      <c r="BI37" s="57"/>
      <c r="BJ37" s="57"/>
      <c r="BK37" s="57"/>
      <c r="BL37" s="61"/>
      <c r="BM37" s="57"/>
      <c r="BN37" s="61"/>
      <c r="BO37" s="57"/>
      <c r="BP37" s="57"/>
      <c r="BQ37" s="57"/>
      <c r="BR37" s="62"/>
    </row>
    <row r="38" spans="1:74" ht="13.5" customHeight="1" x14ac:dyDescent="0.25">
      <c r="A38" s="26"/>
      <c r="B38" s="199" t="s">
        <v>128</v>
      </c>
      <c r="L38" s="143" t="s">
        <v>86</v>
      </c>
      <c r="N38" s="5"/>
      <c r="Q38" s="222" t="str">
        <f>IF(ISBLANK(AT34),"",AT34-1)</f>
        <v/>
      </c>
      <c r="R38" s="223"/>
      <c r="S38" s="223"/>
      <c r="T38" s="223"/>
      <c r="X38" s="5"/>
      <c r="Y38" s="224">
        <v>14</v>
      </c>
      <c r="Z38" s="225" t="s">
        <v>87</v>
      </c>
      <c r="AA38" s="225"/>
      <c r="AB38" s="5"/>
      <c r="AC38" s="3" t="s">
        <v>17</v>
      </c>
      <c r="AD38" s="5"/>
      <c r="AE38" s="240">
        <f ca="1">SUMIF(Q38:T38,"&gt;0",Y38)</f>
        <v>0</v>
      </c>
      <c r="AF38" s="241"/>
      <c r="AG38" s="241"/>
      <c r="AH38" s="242"/>
      <c r="AI38" s="13"/>
      <c r="AJ38" s="173"/>
      <c r="AK38" s="154"/>
      <c r="AL38" s="57"/>
      <c r="AM38" s="57"/>
      <c r="AN38" s="57"/>
      <c r="AO38" s="57"/>
      <c r="AP38" s="57"/>
      <c r="AQ38" s="57"/>
      <c r="AR38" s="57"/>
      <c r="AS38" s="57"/>
      <c r="AT38" s="57"/>
      <c r="AU38" s="57"/>
      <c r="AV38" s="57"/>
      <c r="AW38" s="57"/>
      <c r="AX38" s="57"/>
      <c r="AY38" s="57"/>
      <c r="AZ38" s="57"/>
      <c r="BA38" s="72"/>
      <c r="BB38" s="57"/>
      <c r="BC38" s="57"/>
      <c r="BD38" s="57"/>
      <c r="BE38" s="57"/>
      <c r="BF38" s="58"/>
      <c r="BG38" s="57"/>
      <c r="BH38" s="57"/>
      <c r="BI38" s="57"/>
      <c r="BJ38" s="57"/>
      <c r="BK38" s="57"/>
      <c r="BL38" s="61"/>
      <c r="BM38" s="57"/>
      <c r="BN38" s="61"/>
      <c r="BO38" s="57"/>
      <c r="BP38" s="57"/>
      <c r="BQ38" s="57"/>
      <c r="BR38" s="62"/>
    </row>
    <row r="39" spans="1:74" ht="13.5" customHeight="1" x14ac:dyDescent="0.2">
      <c r="A39" s="26"/>
      <c r="B39" s="5"/>
      <c r="AI39" s="13"/>
      <c r="AJ39" s="173"/>
      <c r="AK39" s="156"/>
      <c r="AL39" s="57"/>
      <c r="AM39" s="57"/>
      <c r="AN39" s="57"/>
      <c r="AO39" s="57"/>
      <c r="AP39" s="57"/>
      <c r="AQ39" s="57"/>
      <c r="AR39" s="57"/>
      <c r="AS39" s="57"/>
      <c r="AT39" s="57"/>
      <c r="AU39" s="57"/>
      <c r="AV39" s="57"/>
      <c r="AW39" s="57"/>
      <c r="AX39" s="57"/>
      <c r="AY39" s="57"/>
      <c r="AZ39" s="57"/>
      <c r="BA39" s="72"/>
      <c r="BB39" s="57"/>
      <c r="BC39" s="57"/>
      <c r="BD39" s="57"/>
      <c r="BE39" s="57"/>
      <c r="BF39" s="58"/>
      <c r="BG39" s="57"/>
      <c r="BH39" s="57"/>
      <c r="BI39" s="57"/>
      <c r="BJ39" s="57"/>
      <c r="BK39" s="57"/>
      <c r="BL39" s="61"/>
      <c r="BM39" s="57"/>
      <c r="BN39" s="61"/>
      <c r="BO39" s="57"/>
      <c r="BP39" s="57"/>
      <c r="BQ39" s="57"/>
      <c r="BR39" s="62"/>
    </row>
    <row r="40" spans="1:74" ht="13.5" customHeight="1" thickBot="1" x14ac:dyDescent="0.3">
      <c r="A40" s="26"/>
      <c r="B40" s="173" t="s">
        <v>90</v>
      </c>
      <c r="C40" s="173"/>
      <c r="D40" s="25"/>
      <c r="E40" s="173"/>
      <c r="F40" s="222" t="str">
        <f>IF(ISBLANK(AT34),"",Q38+1)</f>
        <v/>
      </c>
      <c r="G40" s="223"/>
      <c r="H40" s="223"/>
      <c r="I40" s="223"/>
      <c r="J40" s="25" t="s">
        <v>91</v>
      </c>
      <c r="L40" s="222" t="str">
        <f>IF(ISBLANK(BF34),"",Q42-1)</f>
        <v/>
      </c>
      <c r="M40" s="223"/>
      <c r="N40" s="223"/>
      <c r="O40" s="223"/>
      <c r="P40" s="25"/>
      <c r="Q40" s="25"/>
      <c r="R40" s="220">
        <f ca="1">IF((AE38=0),0,L40-F40+1)</f>
        <v>0</v>
      </c>
      <c r="S40" s="221"/>
      <c r="T40" s="173" t="s">
        <v>111</v>
      </c>
      <c r="U40" s="25"/>
      <c r="V40" s="25"/>
      <c r="W40" s="25"/>
      <c r="X40" s="173" t="s">
        <v>89</v>
      </c>
      <c r="Y40" s="224">
        <v>28</v>
      </c>
      <c r="Z40" s="225" t="s">
        <v>87</v>
      </c>
      <c r="AA40" s="225"/>
      <c r="AB40" s="5"/>
      <c r="AC40" s="3" t="s">
        <v>17</v>
      </c>
      <c r="AD40" s="5"/>
      <c r="AE40" s="240">
        <f ca="1">IF(ISBLANK(R40),0,R40*Y40)</f>
        <v>0</v>
      </c>
      <c r="AF40" s="241"/>
      <c r="AG40" s="241"/>
      <c r="AH40" s="242"/>
      <c r="AI40" s="13"/>
      <c r="AJ40" s="173"/>
      <c r="AK40" s="156"/>
      <c r="AL40" s="57"/>
      <c r="AM40" s="57"/>
      <c r="AN40" s="57"/>
      <c r="AO40" s="58"/>
      <c r="AP40" s="58"/>
      <c r="AQ40" s="58"/>
      <c r="AR40" s="57"/>
      <c r="AS40" s="65" t="s">
        <v>109</v>
      </c>
      <c r="AT40" s="57"/>
      <c r="AU40" s="61"/>
      <c r="AV40" s="57"/>
      <c r="AW40" s="58"/>
      <c r="AX40" s="58"/>
      <c r="AY40" s="109"/>
      <c r="AZ40" s="109"/>
      <c r="BA40" s="109"/>
      <c r="BB40" s="109"/>
      <c r="BC40" s="109"/>
      <c r="BD40" s="109"/>
      <c r="BE40" s="109"/>
      <c r="BF40" s="109"/>
      <c r="BG40" s="109"/>
      <c r="BH40" s="109"/>
      <c r="BI40" s="109"/>
      <c r="BJ40" s="109"/>
      <c r="BK40" s="109"/>
      <c r="BL40" s="109"/>
      <c r="BM40" s="109"/>
      <c r="BN40" s="109"/>
      <c r="BO40" s="109"/>
      <c r="BP40" s="110"/>
      <c r="BQ40" s="110"/>
      <c r="BR40" s="62"/>
    </row>
    <row r="41" spans="1:74" ht="13.5" customHeight="1" x14ac:dyDescent="0.25">
      <c r="A41" s="26"/>
      <c r="B41" s="173"/>
      <c r="C41" s="173"/>
      <c r="D41" s="25"/>
      <c r="E41" s="173"/>
      <c r="F41" s="179"/>
      <c r="G41" s="180"/>
      <c r="H41" s="180"/>
      <c r="I41" s="180"/>
      <c r="J41" s="25"/>
      <c r="L41" s="179"/>
      <c r="M41" s="180"/>
      <c r="N41" s="180"/>
      <c r="O41" s="180"/>
      <c r="P41" s="25"/>
      <c r="Q41" s="25"/>
      <c r="R41" s="169"/>
      <c r="S41" s="181"/>
      <c r="T41" s="173"/>
      <c r="U41" s="25"/>
      <c r="V41" s="25"/>
      <c r="W41" s="25"/>
      <c r="X41" s="173"/>
      <c r="Y41" s="174"/>
      <c r="Z41" s="98"/>
      <c r="AA41" s="98"/>
      <c r="AB41" s="5"/>
      <c r="AC41" s="3"/>
      <c r="AD41" s="5"/>
      <c r="AE41" s="175"/>
      <c r="AF41" s="175"/>
      <c r="AG41" s="175"/>
      <c r="AH41" s="175"/>
      <c r="AI41" s="13"/>
      <c r="AJ41" s="173"/>
      <c r="AK41" s="165"/>
      <c r="AL41" s="161"/>
      <c r="AM41" s="154"/>
      <c r="AN41" s="160"/>
      <c r="AO41" s="57"/>
      <c r="AP41" s="57"/>
      <c r="AQ41" s="57"/>
      <c r="AR41" s="57"/>
      <c r="AS41" s="57"/>
      <c r="AT41" s="57"/>
      <c r="AU41" s="57"/>
      <c r="AV41" s="57"/>
      <c r="AW41" s="57"/>
      <c r="AX41" s="57"/>
      <c r="AY41" s="57"/>
      <c r="AZ41" s="57"/>
      <c r="BA41" s="57"/>
      <c r="BB41" s="57"/>
      <c r="BC41" s="57"/>
      <c r="BD41" s="57"/>
      <c r="BE41" s="57"/>
      <c r="BF41" s="57"/>
      <c r="BG41" s="57"/>
      <c r="BH41" s="57"/>
      <c r="BI41" s="57"/>
      <c r="BJ41" s="57"/>
      <c r="BK41" s="57"/>
      <c r="BL41" s="57"/>
      <c r="BM41" s="57"/>
      <c r="BN41" s="57"/>
      <c r="BO41" s="57"/>
      <c r="BP41" s="57"/>
      <c r="BQ41" s="57"/>
      <c r="BR41" s="62"/>
    </row>
    <row r="42" spans="1:74" ht="13.5" customHeight="1" thickBot="1" x14ac:dyDescent="0.3">
      <c r="A42" s="26"/>
      <c r="B42" s="5"/>
      <c r="C42" s="5"/>
      <c r="D42" s="5"/>
      <c r="E42" s="5"/>
      <c r="F42" s="5"/>
      <c r="G42" s="173"/>
      <c r="H42" s="173"/>
      <c r="I42" s="173"/>
      <c r="J42" s="173"/>
      <c r="K42" s="173"/>
      <c r="L42" s="143" t="s">
        <v>88</v>
      </c>
      <c r="M42" s="5"/>
      <c r="P42" s="5"/>
      <c r="Q42" s="222" t="str">
        <f>IF(ISBLANK(BF34),"",BF34)</f>
        <v/>
      </c>
      <c r="R42" s="223"/>
      <c r="S42" s="223"/>
      <c r="T42" s="223"/>
      <c r="U42" s="173"/>
      <c r="V42" s="173"/>
      <c r="W42" s="173"/>
      <c r="X42" s="173"/>
      <c r="Y42" s="224">
        <v>14</v>
      </c>
      <c r="Z42" s="225" t="s">
        <v>87</v>
      </c>
      <c r="AA42" s="225"/>
      <c r="AB42" s="5"/>
      <c r="AC42" s="3" t="s">
        <v>17</v>
      </c>
      <c r="AD42" s="5"/>
      <c r="AE42" s="240">
        <f ca="1">SUMIF(Q42:T42,"&gt;0",Y42)</f>
        <v>0</v>
      </c>
      <c r="AF42" s="241"/>
      <c r="AG42" s="241"/>
      <c r="AH42" s="242"/>
      <c r="AI42" s="13"/>
      <c r="AJ42" s="173"/>
      <c r="AK42" s="159"/>
      <c r="AL42" s="57"/>
      <c r="AM42" s="57"/>
      <c r="AN42" s="162" t="s">
        <v>97</v>
      </c>
      <c r="AO42" s="57"/>
      <c r="AP42" s="57"/>
      <c r="AQ42" s="57"/>
      <c r="AR42" s="57"/>
      <c r="AS42" s="182" t="s">
        <v>108</v>
      </c>
      <c r="AT42" s="119" t="s">
        <v>113</v>
      </c>
      <c r="AU42" s="57"/>
      <c r="AV42" s="57"/>
      <c r="AW42" s="57"/>
      <c r="AX42" s="57"/>
      <c r="AY42" s="57"/>
      <c r="AZ42" s="57"/>
      <c r="BA42" s="57"/>
      <c r="BB42" s="57"/>
      <c r="BC42" s="57"/>
      <c r="BD42" s="57"/>
      <c r="BE42" s="57"/>
      <c r="BF42" s="57"/>
      <c r="BG42" s="57"/>
      <c r="BH42" s="57"/>
      <c r="BI42" s="57"/>
      <c r="BJ42" s="57"/>
      <c r="BK42" s="57"/>
      <c r="BL42" s="57"/>
      <c r="BM42" s="57"/>
      <c r="BN42" s="57"/>
      <c r="BO42" s="57"/>
      <c r="BP42" s="57"/>
      <c r="BQ42" s="57"/>
      <c r="BR42" s="62"/>
    </row>
    <row r="43" spans="1:74" ht="13.5" customHeight="1" x14ac:dyDescent="0.25">
      <c r="A43" s="26"/>
      <c r="B43" s="5"/>
      <c r="C43" s="5"/>
      <c r="D43" s="5"/>
      <c r="E43" s="5"/>
      <c r="F43" s="5"/>
      <c r="G43" s="191"/>
      <c r="H43" s="191"/>
      <c r="I43" s="191"/>
      <c r="J43" s="191"/>
      <c r="K43" s="191"/>
      <c r="L43" s="143"/>
      <c r="M43" s="5"/>
      <c r="P43" s="5"/>
      <c r="Q43" s="194"/>
      <c r="R43" s="195"/>
      <c r="S43" s="195"/>
      <c r="T43" s="195"/>
      <c r="U43" s="191"/>
      <c r="V43" s="191"/>
      <c r="W43" s="191"/>
      <c r="X43" s="191"/>
      <c r="Y43" s="192"/>
      <c r="Z43" s="193"/>
      <c r="AA43" s="193"/>
      <c r="AB43" s="5"/>
      <c r="AC43" s="3"/>
      <c r="AD43" s="5"/>
      <c r="AE43" s="196"/>
      <c r="AF43" s="196"/>
      <c r="AG43" s="196"/>
      <c r="AH43" s="196"/>
      <c r="AI43" s="13"/>
      <c r="AJ43" s="191"/>
      <c r="AK43" s="159"/>
      <c r="AL43" s="57"/>
      <c r="AM43" s="57"/>
      <c r="AN43" s="74"/>
      <c r="AO43" s="57"/>
      <c r="AP43" s="57"/>
      <c r="AQ43" s="57"/>
      <c r="AR43" s="57"/>
      <c r="AS43" s="57"/>
      <c r="AT43" s="119"/>
      <c r="AU43" s="57"/>
      <c r="AV43" s="57"/>
      <c r="AW43" s="57"/>
      <c r="AX43" s="57"/>
      <c r="AY43" s="57"/>
      <c r="AZ43" s="57"/>
      <c r="BA43" s="57"/>
      <c r="BB43" s="57"/>
      <c r="BC43" s="57"/>
      <c r="BD43" s="57"/>
      <c r="BE43" s="57"/>
      <c r="BF43" s="57"/>
      <c r="BG43" s="57"/>
      <c r="BH43" s="57"/>
      <c r="BI43" s="57"/>
      <c r="BJ43" s="57"/>
      <c r="BK43" s="57"/>
      <c r="BL43" s="57"/>
      <c r="BM43" s="57"/>
      <c r="BN43" s="57"/>
      <c r="BO43" s="57"/>
      <c r="BP43" s="57"/>
      <c r="BQ43" s="57"/>
      <c r="BR43" s="62"/>
    </row>
    <row r="44" spans="1:74" ht="13.5" customHeight="1" x14ac:dyDescent="0.25">
      <c r="A44" s="122"/>
      <c r="B44" s="197" t="s">
        <v>127</v>
      </c>
      <c r="C44" s="7"/>
      <c r="D44" s="7"/>
      <c r="E44" s="7"/>
      <c r="F44" s="7"/>
      <c r="G44" s="103"/>
      <c r="H44" s="107"/>
      <c r="I44" s="125"/>
      <c r="J44" s="107"/>
      <c r="K44" s="107"/>
      <c r="L44" s="107"/>
      <c r="M44" s="107"/>
      <c r="N44" s="107"/>
      <c r="O44" s="220">
        <f ca="1">IF(R40&gt;0,R40+1,0)</f>
        <v>0</v>
      </c>
      <c r="P44" s="221"/>
      <c r="Q44" s="4" t="s">
        <v>118</v>
      </c>
      <c r="R44" s="3"/>
      <c r="S44" s="103"/>
      <c r="T44" s="107"/>
      <c r="U44" s="103"/>
      <c r="V44" s="107"/>
      <c r="W44" s="107"/>
      <c r="X44" s="107"/>
      <c r="Y44" s="107"/>
      <c r="Z44" s="107"/>
      <c r="AA44" s="103"/>
      <c r="AB44" s="107"/>
      <c r="AC44" s="123" t="s">
        <v>17</v>
      </c>
      <c r="AD44" s="103"/>
      <c r="AE44" s="240">
        <f ca="1">IF(ISBLANK(O44),0,O44*20)</f>
        <v>0</v>
      </c>
      <c r="AF44" s="241"/>
      <c r="AG44" s="241"/>
      <c r="AH44" s="242"/>
      <c r="AI44" s="13"/>
      <c r="AJ44" s="191"/>
      <c r="AK44" s="159"/>
      <c r="AL44" s="57"/>
      <c r="AM44" s="57"/>
      <c r="AN44" s="74"/>
      <c r="AO44" s="57"/>
      <c r="AP44" s="57"/>
      <c r="AQ44" s="57"/>
      <c r="AR44" s="57"/>
      <c r="AS44" s="57"/>
      <c r="AT44" s="119"/>
      <c r="AU44" s="57"/>
      <c r="AV44" s="57"/>
      <c r="AW44" s="57"/>
      <c r="AX44" s="57"/>
      <c r="AY44" s="57"/>
      <c r="AZ44" s="57"/>
      <c r="BA44" s="57"/>
      <c r="BB44" s="57"/>
      <c r="BC44" s="57"/>
      <c r="BD44" s="57"/>
      <c r="BE44" s="57"/>
      <c r="BF44" s="57"/>
      <c r="BG44" s="57"/>
      <c r="BH44" s="57"/>
      <c r="BI44" s="57"/>
      <c r="BJ44" s="57"/>
      <c r="BK44" s="57"/>
      <c r="BL44" s="57"/>
      <c r="BM44" s="57"/>
      <c r="BN44" s="57"/>
      <c r="BO44" s="57"/>
      <c r="BP44" s="57"/>
      <c r="BQ44" s="57"/>
      <c r="BR44" s="62"/>
    </row>
    <row r="45" spans="1:74" s="103" customFormat="1" ht="13.2" customHeight="1" x14ac:dyDescent="0.3">
      <c r="A45" s="26"/>
      <c r="B45" s="5"/>
      <c r="C45" s="5"/>
      <c r="D45" s="5"/>
      <c r="E45" s="5"/>
      <c r="F45" s="5"/>
      <c r="G45" s="191"/>
      <c r="H45" s="191"/>
      <c r="I45" s="191"/>
      <c r="J45" s="191"/>
      <c r="K45" s="191"/>
      <c r="L45" s="191"/>
      <c r="M45" s="191"/>
      <c r="N45" s="191"/>
      <c r="O45" s="191"/>
      <c r="P45" s="191"/>
      <c r="Q45" s="191"/>
      <c r="R45" s="191"/>
      <c r="S45" s="191"/>
      <c r="T45" s="191"/>
      <c r="U45" s="191"/>
      <c r="V45" s="191"/>
      <c r="W45" s="191"/>
      <c r="X45" s="191"/>
      <c r="Y45" s="191"/>
      <c r="Z45" s="191"/>
      <c r="AA45" s="191"/>
      <c r="AB45" s="191"/>
      <c r="AC45" s="191"/>
      <c r="AD45" s="5"/>
      <c r="AE45" s="5"/>
      <c r="AF45" s="5"/>
      <c r="AG45" s="191"/>
      <c r="AH45" s="191"/>
      <c r="AI45" s="13"/>
      <c r="AJ45" s="191"/>
      <c r="AK45" s="159"/>
      <c r="AL45" s="57"/>
      <c r="AM45" s="57"/>
      <c r="AN45" s="158"/>
      <c r="AO45" s="158"/>
      <c r="AP45" s="57"/>
      <c r="AQ45" s="57"/>
      <c r="AR45" s="158"/>
      <c r="AS45" s="167"/>
      <c r="AT45" s="119"/>
      <c r="AU45" s="57"/>
      <c r="AV45" s="57"/>
      <c r="AW45" s="57"/>
      <c r="AX45" s="57"/>
      <c r="AY45" s="57"/>
      <c r="AZ45" s="57"/>
      <c r="BA45" s="57"/>
      <c r="BB45" s="57"/>
      <c r="BC45" s="57"/>
      <c r="BD45" s="57"/>
      <c r="BE45" s="57"/>
      <c r="BF45" s="57"/>
      <c r="BG45" s="57"/>
      <c r="BH45" s="57"/>
      <c r="BI45" s="57"/>
      <c r="BJ45" s="57"/>
      <c r="BK45" s="57"/>
      <c r="BL45" s="57"/>
      <c r="BM45" s="57"/>
      <c r="BN45" s="57"/>
      <c r="BO45" s="57"/>
      <c r="BP45" s="57"/>
      <c r="BQ45" s="57"/>
      <c r="BR45" s="62"/>
      <c r="BS45" s="21"/>
      <c r="BT45" s="21"/>
      <c r="BU45" s="21"/>
      <c r="BV45" s="21"/>
    </row>
    <row r="46" spans="1:74" s="103" customFormat="1" ht="13.2" customHeight="1" thickBot="1" x14ac:dyDescent="0.3">
      <c r="A46" s="26"/>
      <c r="B46" s="3"/>
      <c r="C46" s="7"/>
      <c r="D46" s="7"/>
      <c r="E46" s="7"/>
      <c r="F46" s="7"/>
      <c r="G46" s="7"/>
      <c r="H46" s="7"/>
      <c r="I46" s="7"/>
      <c r="J46" s="7"/>
      <c r="K46" s="7"/>
      <c r="L46" s="3" t="s">
        <v>115</v>
      </c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123" t="s">
        <v>17</v>
      </c>
      <c r="AD46" s="7"/>
      <c r="AE46" s="239">
        <f>IF(AND(AS42="x",AS51="o"),SUM(AE38:AH44),0)</f>
        <v>0</v>
      </c>
      <c r="AF46" s="239"/>
      <c r="AG46" s="239"/>
      <c r="AH46" s="239"/>
      <c r="AI46" s="13"/>
      <c r="AJ46" s="191"/>
      <c r="AK46" s="153"/>
      <c r="AL46" s="57"/>
      <c r="AM46" s="57"/>
      <c r="AN46" s="57"/>
      <c r="AO46" s="57"/>
      <c r="AP46" s="57"/>
      <c r="AQ46" s="57"/>
      <c r="AR46" s="57"/>
      <c r="AS46" s="57"/>
      <c r="AT46" s="57"/>
      <c r="AU46" s="57"/>
      <c r="AV46" s="57"/>
      <c r="AW46" s="57"/>
      <c r="AX46" s="57"/>
      <c r="AY46" s="57"/>
      <c r="AZ46" s="57"/>
      <c r="BA46" s="72"/>
      <c r="BB46" s="57"/>
      <c r="BC46" s="57"/>
      <c r="BD46" s="57"/>
      <c r="BE46" s="57"/>
      <c r="BF46" s="58"/>
      <c r="BG46" s="57"/>
      <c r="BH46" s="57"/>
      <c r="BI46" s="57"/>
      <c r="BJ46" s="57"/>
      <c r="BK46" s="57"/>
      <c r="BL46" s="61"/>
      <c r="BM46" s="57"/>
      <c r="BN46" s="61"/>
      <c r="BO46" s="57"/>
      <c r="BP46" s="57"/>
      <c r="BQ46" s="57"/>
      <c r="BR46" s="62"/>
      <c r="BS46" s="21"/>
      <c r="BT46" s="21"/>
      <c r="BU46" s="21"/>
      <c r="BV46" s="21"/>
    </row>
    <row r="47" spans="1:74" ht="13.5" customHeight="1" thickTop="1" x14ac:dyDescent="0.3">
      <c r="A47" s="38"/>
      <c r="B47" s="33"/>
      <c r="C47" s="33"/>
      <c r="D47" s="33"/>
      <c r="E47" s="33"/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  <c r="Z47" s="33"/>
      <c r="AA47" s="33"/>
      <c r="AB47" s="33"/>
      <c r="AC47" s="33"/>
      <c r="AD47" s="33"/>
      <c r="AE47" s="33"/>
      <c r="AF47" s="33"/>
      <c r="AG47" s="33"/>
      <c r="AH47" s="33"/>
      <c r="AI47" s="170"/>
      <c r="AJ47" s="191"/>
      <c r="AK47" s="57"/>
      <c r="AL47" s="57"/>
      <c r="AM47" s="57"/>
      <c r="AN47" s="158" t="s">
        <v>107</v>
      </c>
      <c r="AO47" s="57"/>
      <c r="AP47" s="57"/>
      <c r="AQ47" s="158"/>
      <c r="AR47" s="73" t="s">
        <v>119</v>
      </c>
      <c r="AS47" s="119"/>
      <c r="AT47" s="57"/>
      <c r="AU47" s="57"/>
      <c r="AV47" s="57"/>
      <c r="AW47" s="57"/>
      <c r="AX47" s="57"/>
      <c r="AY47" s="57"/>
      <c r="AZ47" s="57"/>
      <c r="BA47" s="57"/>
      <c r="BB47" s="57"/>
      <c r="BC47" s="57"/>
      <c r="BD47" s="57"/>
      <c r="BE47" s="57"/>
      <c r="BF47" s="58"/>
      <c r="BG47" s="57"/>
      <c r="BH47" s="57"/>
      <c r="BI47" s="57"/>
      <c r="BJ47" s="57"/>
      <c r="BK47" s="57"/>
      <c r="BL47" s="61"/>
      <c r="BM47" s="57"/>
      <c r="BN47" s="61"/>
      <c r="BO47" s="57"/>
      <c r="BP47" s="57"/>
      <c r="BQ47" s="57"/>
      <c r="BR47" s="62"/>
    </row>
    <row r="48" spans="1:74" ht="12.9" customHeight="1" thickBot="1" x14ac:dyDescent="0.35">
      <c r="A48" s="104" t="s">
        <v>117</v>
      </c>
      <c r="B48" s="105"/>
      <c r="C48" s="105"/>
      <c r="D48" s="105"/>
      <c r="E48" s="105"/>
      <c r="F48" s="105"/>
      <c r="G48" s="105"/>
      <c r="H48" s="106"/>
      <c r="I48" s="106"/>
      <c r="J48" s="106"/>
      <c r="K48" s="106"/>
      <c r="L48" s="106"/>
      <c r="M48" s="106"/>
      <c r="N48" s="106"/>
      <c r="O48" s="106"/>
      <c r="P48" s="106"/>
      <c r="Q48" s="106"/>
      <c r="R48" s="106"/>
      <c r="S48" s="106"/>
      <c r="T48" s="106"/>
      <c r="U48" s="106"/>
      <c r="V48" s="106"/>
      <c r="W48" s="106"/>
      <c r="X48" s="106"/>
      <c r="Y48" s="106"/>
      <c r="Z48" s="106"/>
      <c r="AA48" s="106"/>
      <c r="AB48" s="106"/>
      <c r="AC48" s="106"/>
      <c r="AD48" s="106"/>
      <c r="AE48" s="106"/>
      <c r="AF48" s="106"/>
      <c r="AG48" s="107"/>
      <c r="AH48" s="107"/>
      <c r="AI48" s="108"/>
      <c r="AJ48" s="98"/>
      <c r="AK48" s="59"/>
      <c r="AL48" s="109"/>
      <c r="AM48" s="158"/>
      <c r="AN48" s="158"/>
      <c r="AO48" s="158"/>
      <c r="AP48" s="158"/>
      <c r="AQ48" s="158"/>
      <c r="AR48" s="158"/>
      <c r="AS48" s="158"/>
      <c r="AT48" s="158"/>
      <c r="AU48" s="158"/>
      <c r="AV48" s="158"/>
      <c r="AW48" s="158"/>
      <c r="AX48" s="158"/>
      <c r="AY48" s="158"/>
      <c r="AZ48" s="158"/>
      <c r="BA48" s="158"/>
      <c r="BB48" s="158"/>
      <c r="BC48" s="158"/>
      <c r="BD48" s="57"/>
      <c r="BE48" s="57"/>
      <c r="BF48" s="57"/>
      <c r="BG48" s="57"/>
      <c r="BH48" s="57"/>
      <c r="BI48" s="57"/>
      <c r="BJ48" s="57"/>
      <c r="BK48" s="57"/>
      <c r="BL48" s="57"/>
      <c r="BM48" s="57"/>
      <c r="BN48" s="57"/>
      <c r="BO48" s="57"/>
      <c r="BP48" s="57"/>
      <c r="BQ48" s="57"/>
      <c r="BR48" s="62"/>
    </row>
    <row r="49" spans="1:74" ht="13.5" customHeight="1" x14ac:dyDescent="0.25">
      <c r="A49" s="112"/>
      <c r="B49" s="105"/>
      <c r="C49" s="105"/>
      <c r="D49" s="105"/>
      <c r="E49" s="105"/>
      <c r="F49" s="105"/>
      <c r="G49" s="105"/>
      <c r="H49" s="106"/>
      <c r="I49" s="106"/>
      <c r="J49" s="106"/>
      <c r="K49" s="106"/>
      <c r="L49" s="106"/>
      <c r="M49" s="106"/>
      <c r="N49" s="106"/>
      <c r="O49" s="106"/>
      <c r="P49" s="106"/>
      <c r="Q49" s="106"/>
      <c r="R49" s="106"/>
      <c r="S49" s="106"/>
      <c r="T49" s="106"/>
      <c r="U49" s="106"/>
      <c r="V49" s="106"/>
      <c r="W49" s="106"/>
      <c r="X49" s="106"/>
      <c r="Y49" s="106"/>
      <c r="Z49" s="106"/>
      <c r="AA49" s="106"/>
      <c r="AB49" s="106"/>
      <c r="AC49" s="106"/>
      <c r="AD49" s="106"/>
      <c r="AE49" s="106"/>
      <c r="AF49" s="106"/>
      <c r="AG49" s="107"/>
      <c r="AH49" s="107"/>
      <c r="AI49" s="108"/>
      <c r="AJ49" s="98"/>
      <c r="AK49" s="155"/>
      <c r="AL49" s="54"/>
      <c r="AM49" s="57"/>
      <c r="AN49" s="57"/>
      <c r="AO49" s="57"/>
      <c r="AP49" s="57"/>
      <c r="AQ49" s="57"/>
      <c r="AR49" s="57"/>
      <c r="AS49" s="57"/>
      <c r="AT49" s="57"/>
      <c r="AU49" s="57"/>
      <c r="AV49" s="57"/>
      <c r="AW49" s="57"/>
      <c r="AX49" s="57"/>
      <c r="AY49" s="57"/>
      <c r="AZ49" s="57"/>
      <c r="BA49" s="72"/>
      <c r="BB49" s="57"/>
      <c r="BC49" s="57"/>
      <c r="BD49" s="57"/>
      <c r="BE49" s="57"/>
      <c r="BF49" s="58"/>
      <c r="BG49" s="57"/>
      <c r="BH49" s="57"/>
      <c r="BI49" s="57"/>
      <c r="BJ49" s="57"/>
      <c r="BK49" s="57"/>
      <c r="BL49" s="61"/>
      <c r="BM49" s="57"/>
      <c r="BN49" s="61"/>
      <c r="BO49" s="57"/>
      <c r="BP49" s="57"/>
      <c r="BQ49" s="57"/>
      <c r="BR49" s="62"/>
    </row>
    <row r="50" spans="1:74" s="103" customFormat="1" ht="13.5" customHeight="1" x14ac:dyDescent="0.25">
      <c r="A50" s="113"/>
      <c r="B50" s="3" t="s">
        <v>51</v>
      </c>
      <c r="C50" s="3"/>
      <c r="D50" s="5"/>
      <c r="E50" s="5"/>
      <c r="F50" s="5"/>
      <c r="G50" s="3" t="s">
        <v>103</v>
      </c>
      <c r="H50" s="3"/>
      <c r="I50" s="3"/>
      <c r="J50" s="3"/>
      <c r="K50" s="3"/>
      <c r="L50" s="3"/>
      <c r="M50" s="3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21"/>
      <c r="AF50" s="3" t="s">
        <v>53</v>
      </c>
      <c r="AG50" s="5"/>
      <c r="AH50" s="5"/>
      <c r="AI50" s="36"/>
      <c r="AJ50" s="21"/>
      <c r="AK50" s="171"/>
      <c r="AL50" s="57"/>
      <c r="AM50" s="57"/>
      <c r="AN50" s="57"/>
      <c r="AO50" s="57"/>
      <c r="AP50" s="57"/>
      <c r="AQ50" s="57"/>
      <c r="AR50" s="57"/>
      <c r="AS50" s="167"/>
      <c r="AT50" s="57"/>
      <c r="AU50" s="57"/>
      <c r="AV50" s="57"/>
      <c r="AW50" s="57"/>
      <c r="AX50" s="57"/>
      <c r="AY50" s="57"/>
      <c r="AZ50" s="57"/>
      <c r="BA50" s="72"/>
      <c r="BB50" s="57"/>
      <c r="BC50" s="57"/>
      <c r="BD50" s="57"/>
      <c r="BE50" s="57"/>
      <c r="BF50" s="58"/>
      <c r="BG50" s="57"/>
      <c r="BH50" s="57"/>
      <c r="BI50" s="57"/>
      <c r="BJ50" s="57"/>
      <c r="BK50" s="57"/>
      <c r="BL50" s="61"/>
      <c r="BM50" s="57"/>
      <c r="BN50" s="61"/>
      <c r="BO50" s="57"/>
      <c r="BP50" s="57"/>
      <c r="BQ50" s="57"/>
      <c r="BR50" s="62"/>
      <c r="BS50" s="98"/>
      <c r="BT50" s="21"/>
      <c r="BU50" s="21"/>
      <c r="BV50" s="21"/>
    </row>
    <row r="51" spans="1:74" s="103" customFormat="1" ht="13.2" customHeight="1" thickBot="1" x14ac:dyDescent="0.3">
      <c r="A51" s="116"/>
      <c r="B51" s="217"/>
      <c r="C51" s="218"/>
      <c r="D51" s="218"/>
      <c r="E51" s="219"/>
      <c r="F51" s="5"/>
      <c r="G51" s="226"/>
      <c r="H51" s="227"/>
      <c r="I51" s="227"/>
      <c r="J51" s="227"/>
      <c r="K51" s="227"/>
      <c r="L51" s="227"/>
      <c r="M51" s="227"/>
      <c r="N51" s="227"/>
      <c r="O51" s="227"/>
      <c r="P51" s="227"/>
      <c r="Q51" s="227"/>
      <c r="R51" s="227"/>
      <c r="S51" s="227"/>
      <c r="T51" s="227"/>
      <c r="U51" s="227"/>
      <c r="V51" s="227"/>
      <c r="W51" s="227"/>
      <c r="X51" s="227"/>
      <c r="Y51" s="227"/>
      <c r="Z51" s="227"/>
      <c r="AA51" s="228"/>
      <c r="AB51" s="173"/>
      <c r="AC51" s="4" t="s">
        <v>17</v>
      </c>
      <c r="AD51" s="13"/>
      <c r="AE51" s="229">
        <v>0</v>
      </c>
      <c r="AF51" s="230"/>
      <c r="AG51" s="230"/>
      <c r="AH51" s="231"/>
      <c r="AI51" s="114"/>
      <c r="AJ51" s="115"/>
      <c r="AK51" s="156"/>
      <c r="AL51" s="57"/>
      <c r="AM51" s="57"/>
      <c r="AN51" s="163" t="s">
        <v>98</v>
      </c>
      <c r="AO51" s="57"/>
      <c r="AP51" s="57"/>
      <c r="AQ51" s="57"/>
      <c r="AR51" s="57"/>
      <c r="AS51" s="182" t="s">
        <v>108</v>
      </c>
      <c r="AT51" s="119" t="s">
        <v>114</v>
      </c>
      <c r="AU51" s="57"/>
      <c r="AV51" s="57"/>
      <c r="AW51" s="57"/>
      <c r="AX51" s="57"/>
      <c r="AY51" s="57"/>
      <c r="AZ51" s="57"/>
      <c r="BA51" s="57"/>
      <c r="BB51" s="57"/>
      <c r="BC51" s="57"/>
      <c r="BD51" s="57"/>
      <c r="BE51" s="57"/>
      <c r="BF51" s="57"/>
      <c r="BG51" s="57"/>
      <c r="BH51" s="57"/>
      <c r="BI51" s="57"/>
      <c r="BJ51" s="57"/>
      <c r="BK51" s="57"/>
      <c r="BL51" s="57"/>
      <c r="BM51" s="57"/>
      <c r="BN51" s="57"/>
      <c r="BO51" s="57"/>
      <c r="BP51" s="57"/>
      <c r="BQ51" s="57"/>
      <c r="BR51" s="62"/>
      <c r="BS51" s="98"/>
      <c r="BT51" s="21"/>
      <c r="BU51" s="21"/>
      <c r="BV51" s="21"/>
    </row>
    <row r="52" spans="1:74" s="103" customFormat="1" ht="13.5" customHeight="1" thickBot="1" x14ac:dyDescent="0.3">
      <c r="A52" s="113"/>
      <c r="B52" s="3"/>
      <c r="C52" s="3"/>
      <c r="D52" s="5"/>
      <c r="E52" s="5"/>
      <c r="F52" s="5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114"/>
      <c r="AJ52" s="115"/>
      <c r="AK52" s="156"/>
      <c r="AL52" s="157"/>
      <c r="AM52" s="153"/>
      <c r="AN52" s="57"/>
      <c r="AO52" s="57"/>
      <c r="AP52" s="57"/>
      <c r="AQ52" s="57"/>
      <c r="AR52" s="57"/>
      <c r="AS52" s="57"/>
      <c r="AT52" s="57"/>
      <c r="AU52" s="57"/>
      <c r="AV52" s="57"/>
      <c r="AW52" s="57"/>
      <c r="AX52" s="57"/>
      <c r="AY52" s="57"/>
      <c r="AZ52" s="57"/>
      <c r="BA52" s="57"/>
      <c r="BB52" s="57"/>
      <c r="BC52" s="57"/>
      <c r="BD52" s="57"/>
      <c r="BE52" s="57"/>
      <c r="BF52" s="57"/>
      <c r="BG52" s="57"/>
      <c r="BH52" s="57"/>
      <c r="BI52" s="57"/>
      <c r="BJ52" s="57"/>
      <c r="BK52" s="57"/>
      <c r="BL52" s="57"/>
      <c r="BM52" s="57"/>
      <c r="BN52" s="57"/>
      <c r="BO52" s="57"/>
      <c r="BP52" s="57"/>
      <c r="BQ52" s="57"/>
      <c r="BR52" s="62"/>
      <c r="BS52" s="98"/>
      <c r="BT52" s="21"/>
      <c r="BU52" s="21"/>
      <c r="BV52" s="21"/>
    </row>
    <row r="53" spans="1:74" s="103" customFormat="1" ht="9.9" customHeight="1" x14ac:dyDescent="0.25">
      <c r="A53" s="122"/>
      <c r="B53" s="172" t="s">
        <v>96</v>
      </c>
      <c r="C53" s="7"/>
      <c r="D53" s="7"/>
      <c r="E53" s="7"/>
      <c r="F53" s="7"/>
      <c r="H53" s="107"/>
      <c r="I53" s="125"/>
      <c r="J53" s="107"/>
      <c r="K53" s="107"/>
      <c r="L53" s="107"/>
      <c r="M53" s="107"/>
      <c r="N53" s="107"/>
      <c r="O53" s="220">
        <f ca="1">IF(AE53&gt;0,R40+1,0)</f>
        <v>0</v>
      </c>
      <c r="P53" s="221"/>
      <c r="Q53" s="4" t="s">
        <v>118</v>
      </c>
      <c r="R53" s="3"/>
      <c r="T53" s="107"/>
      <c r="V53" s="107"/>
      <c r="W53" s="107"/>
      <c r="X53" s="107"/>
      <c r="Y53" s="107"/>
      <c r="Z53" s="107"/>
      <c r="AB53" s="107"/>
      <c r="AC53" s="123" t="s">
        <v>17</v>
      </c>
      <c r="AE53" s="240">
        <f ca="1">IF(((R40+1)*75)&gt;AE51,AE51,IF(AS51="x",(R40+1)*75,0))</f>
        <v>0</v>
      </c>
      <c r="AF53" s="241"/>
      <c r="AG53" s="241"/>
      <c r="AH53" s="242"/>
      <c r="AI53" s="108"/>
      <c r="AJ53" s="98"/>
      <c r="AK53" s="156"/>
      <c r="AL53" s="57"/>
      <c r="AM53" s="57"/>
      <c r="AN53" s="57"/>
      <c r="AO53" s="57" t="s">
        <v>123</v>
      </c>
      <c r="AP53" s="57"/>
      <c r="AQ53" s="57"/>
      <c r="AR53" s="57"/>
      <c r="AS53" s="57"/>
      <c r="AT53" s="57"/>
      <c r="AU53" s="57"/>
      <c r="AV53" s="57"/>
      <c r="AW53" s="57"/>
      <c r="AX53" s="57"/>
      <c r="AY53" s="57"/>
      <c r="AZ53" s="57"/>
      <c r="BA53" s="57"/>
      <c r="BB53" s="57"/>
      <c r="BC53" s="57"/>
      <c r="BD53" s="57"/>
      <c r="BE53" s="57"/>
      <c r="BF53" s="57"/>
      <c r="BG53" s="57"/>
      <c r="BH53" s="57"/>
      <c r="BI53" s="57"/>
      <c r="BJ53" s="57"/>
      <c r="BK53" s="57"/>
      <c r="BL53" s="57"/>
      <c r="BM53" s="57"/>
      <c r="BN53" s="57"/>
      <c r="BO53" s="57"/>
      <c r="BP53" s="57"/>
      <c r="BQ53" s="57"/>
      <c r="BR53" s="62"/>
      <c r="BS53" s="98"/>
      <c r="BT53" s="21"/>
      <c r="BU53" s="21"/>
      <c r="BV53" s="21"/>
    </row>
    <row r="54" spans="1:74" ht="13.5" customHeight="1" x14ac:dyDescent="0.25">
      <c r="A54" s="122"/>
      <c r="B54" s="7"/>
      <c r="C54" s="7"/>
      <c r="D54" s="7"/>
      <c r="E54" s="7"/>
      <c r="F54" s="7"/>
      <c r="G54" s="103"/>
      <c r="H54" s="107"/>
      <c r="I54" s="125"/>
      <c r="J54" s="107"/>
      <c r="K54" s="107"/>
      <c r="L54" s="107"/>
      <c r="M54" s="107"/>
      <c r="N54" s="107"/>
      <c r="O54" s="107"/>
      <c r="P54" s="107"/>
      <c r="Q54" s="107"/>
      <c r="R54" s="107"/>
      <c r="S54" s="107"/>
      <c r="T54" s="107"/>
      <c r="U54" s="107"/>
      <c r="V54" s="107"/>
      <c r="W54" s="107"/>
      <c r="X54" s="107"/>
      <c r="Y54" s="107"/>
      <c r="Z54" s="107"/>
      <c r="AA54" s="103"/>
      <c r="AB54" s="107"/>
      <c r="AC54" s="123"/>
      <c r="AD54" s="103"/>
      <c r="AE54" s="166"/>
      <c r="AF54" s="128"/>
      <c r="AG54" s="128"/>
      <c r="AH54" s="128"/>
      <c r="AI54" s="108"/>
      <c r="AJ54" s="98"/>
      <c r="AK54" s="156"/>
      <c r="AL54" s="57"/>
      <c r="AM54" s="57"/>
      <c r="AN54" s="57"/>
      <c r="AO54" s="57"/>
      <c r="AP54" s="57"/>
      <c r="AQ54" s="57"/>
      <c r="AR54" s="57"/>
      <c r="AS54" s="57"/>
      <c r="AT54" s="57"/>
      <c r="AU54" s="57"/>
      <c r="AV54" s="57"/>
      <c r="AW54" s="57"/>
      <c r="AX54" s="57"/>
      <c r="AY54" s="57"/>
      <c r="AZ54" s="57"/>
      <c r="BA54" s="57"/>
      <c r="BB54" s="57"/>
      <c r="BC54" s="57"/>
      <c r="BD54" s="57"/>
      <c r="BE54" s="57"/>
      <c r="BF54" s="57"/>
      <c r="BG54" s="57"/>
      <c r="BH54" s="57"/>
      <c r="BI54" s="57"/>
      <c r="BJ54" s="57"/>
      <c r="BK54" s="57"/>
      <c r="BL54" s="57"/>
      <c r="BM54" s="57"/>
      <c r="BN54" s="57"/>
      <c r="BO54" s="57"/>
      <c r="BP54" s="57"/>
      <c r="BQ54" s="57"/>
      <c r="BR54" s="62"/>
      <c r="BS54" s="49"/>
      <c r="BT54" s="164"/>
    </row>
    <row r="55" spans="1:74" ht="13.5" customHeight="1" thickBot="1" x14ac:dyDescent="0.3">
      <c r="A55" s="122"/>
      <c r="B55" s="7"/>
      <c r="C55" s="7"/>
      <c r="D55" s="7"/>
      <c r="E55" s="7"/>
      <c r="F55" s="7"/>
      <c r="G55" s="103"/>
      <c r="H55" s="3"/>
      <c r="I55" s="3"/>
      <c r="J55" s="3"/>
      <c r="K55" s="3"/>
      <c r="L55" s="3" t="s">
        <v>116</v>
      </c>
      <c r="M55" s="3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3" t="s">
        <v>17</v>
      </c>
      <c r="AD55" s="5"/>
      <c r="AE55" s="239">
        <f>IF(AND(AS51="x",AS42="o"),AE53,0)</f>
        <v>0</v>
      </c>
      <c r="AF55" s="239"/>
      <c r="AG55" s="239"/>
      <c r="AH55" s="239"/>
      <c r="AI55" s="108"/>
      <c r="AJ55" s="98"/>
      <c r="AK55" s="153"/>
      <c r="AL55" s="57"/>
      <c r="AM55" s="57"/>
      <c r="AN55" s="57"/>
      <c r="AO55" s="57"/>
      <c r="AP55" s="57"/>
      <c r="AQ55" s="57"/>
      <c r="AR55" s="57"/>
      <c r="AS55" s="57"/>
      <c r="AT55" s="57"/>
      <c r="AU55" s="57"/>
      <c r="AV55" s="57"/>
      <c r="AW55" s="57"/>
      <c r="AX55" s="57"/>
      <c r="AY55" s="57"/>
      <c r="AZ55" s="57"/>
      <c r="BA55" s="57"/>
      <c r="BB55" s="57"/>
      <c r="BC55" s="57"/>
      <c r="BD55" s="57"/>
      <c r="BE55" s="57"/>
      <c r="BF55" s="57"/>
      <c r="BG55" s="57"/>
      <c r="BH55" s="57"/>
      <c r="BI55" s="57"/>
      <c r="BJ55" s="57"/>
      <c r="BK55" s="57"/>
      <c r="BL55" s="57"/>
      <c r="BM55" s="57"/>
      <c r="BN55" s="57"/>
      <c r="BO55" s="57"/>
      <c r="BP55" s="57"/>
      <c r="BQ55" s="57"/>
      <c r="BR55" s="62"/>
      <c r="BS55" s="49"/>
    </row>
    <row r="56" spans="1:74" ht="13.5" customHeight="1" thickTop="1" x14ac:dyDescent="0.25">
      <c r="A56" s="126"/>
      <c r="B56" s="127"/>
      <c r="C56" s="127"/>
      <c r="D56" s="127"/>
      <c r="E56" s="127"/>
      <c r="F56" s="127"/>
      <c r="G56" s="127"/>
      <c r="H56" s="127"/>
      <c r="I56" s="127"/>
      <c r="J56" s="127"/>
      <c r="K56" s="127"/>
      <c r="L56" s="127"/>
      <c r="M56" s="127"/>
      <c r="N56" s="127"/>
      <c r="O56" s="127"/>
      <c r="P56" s="127"/>
      <c r="Q56" s="127"/>
      <c r="R56" s="127"/>
      <c r="S56" s="127"/>
      <c r="T56" s="127"/>
      <c r="U56" s="127"/>
      <c r="V56" s="127"/>
      <c r="W56" s="127"/>
      <c r="X56" s="127"/>
      <c r="Y56" s="127"/>
      <c r="Z56" s="127"/>
      <c r="AA56" s="127"/>
      <c r="AB56" s="127"/>
      <c r="AC56" s="127"/>
      <c r="AD56" s="127"/>
      <c r="AE56" s="127"/>
      <c r="AF56" s="127"/>
      <c r="AG56" s="128"/>
      <c r="AH56" s="127"/>
      <c r="AI56" s="129"/>
      <c r="AJ56" s="31"/>
      <c r="AK56" s="67"/>
      <c r="AL56" s="67"/>
      <c r="AM56" s="67"/>
      <c r="AN56" s="67"/>
      <c r="AO56" s="67"/>
      <c r="AP56" s="67"/>
      <c r="AQ56" s="67"/>
      <c r="AR56" s="67"/>
      <c r="AS56" s="67"/>
      <c r="AT56" s="67"/>
      <c r="AU56" s="67"/>
      <c r="AV56" s="67"/>
      <c r="AW56" s="67"/>
      <c r="AX56" s="67"/>
      <c r="AY56" s="67"/>
      <c r="AZ56" s="67"/>
      <c r="BA56" s="67"/>
      <c r="BB56" s="67"/>
      <c r="BC56" s="67"/>
      <c r="BD56" s="67"/>
      <c r="BE56" s="67"/>
      <c r="BF56" s="67"/>
      <c r="BG56" s="67"/>
      <c r="BH56" s="67"/>
      <c r="BI56" s="67"/>
      <c r="BJ56" s="67"/>
      <c r="BK56" s="67"/>
      <c r="BL56" s="67"/>
      <c r="BM56" s="67"/>
      <c r="BN56" s="67"/>
      <c r="BO56" s="67"/>
      <c r="BP56" s="67"/>
      <c r="BQ56" s="67"/>
      <c r="BR56" s="69"/>
      <c r="BS56" s="49"/>
      <c r="BT56" s="164"/>
    </row>
    <row r="57" spans="1:74" ht="13.5" customHeight="1" thickBot="1" x14ac:dyDescent="0.25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25"/>
      <c r="AJ57" s="50"/>
      <c r="AK57" s="49"/>
      <c r="AL57" s="49"/>
      <c r="AM57" s="49"/>
      <c r="AN57" s="49"/>
      <c r="AO57" s="49"/>
      <c r="AP57" s="49"/>
      <c r="AQ57" s="49"/>
      <c r="AR57" s="49"/>
      <c r="AS57" s="49"/>
      <c r="AT57" s="49"/>
      <c r="AU57" s="49"/>
      <c r="AV57" s="49"/>
      <c r="AW57" s="49"/>
      <c r="AX57" s="49"/>
      <c r="AY57" s="49"/>
      <c r="AZ57" s="49"/>
      <c r="BA57" s="49"/>
      <c r="BB57" s="49"/>
      <c r="BC57" s="49"/>
      <c r="BD57" s="49"/>
      <c r="BE57" s="49"/>
      <c r="BF57" s="49"/>
      <c r="BG57" s="49"/>
      <c r="BH57" s="49"/>
      <c r="BI57" s="49"/>
      <c r="BJ57" s="49"/>
      <c r="BK57" s="49"/>
      <c r="BL57" s="49"/>
      <c r="BM57" s="50"/>
      <c r="BN57" s="49"/>
      <c r="BO57" s="49"/>
      <c r="BP57" s="49"/>
      <c r="BQ57" s="49"/>
      <c r="BR57" s="49"/>
      <c r="BS57" s="49"/>
    </row>
    <row r="58" spans="1:74" ht="13.5" customHeight="1" thickTop="1" x14ac:dyDescent="0.2">
      <c r="A58" s="39"/>
      <c r="B58" s="40"/>
      <c r="C58" s="40"/>
      <c r="D58" s="40"/>
      <c r="E58" s="40"/>
      <c r="F58" s="40"/>
      <c r="G58" s="40"/>
      <c r="H58" s="40"/>
      <c r="I58" s="40"/>
      <c r="J58" s="40"/>
      <c r="K58" s="40"/>
      <c r="L58" s="40"/>
      <c r="M58" s="40"/>
      <c r="N58" s="40"/>
      <c r="O58" s="40"/>
      <c r="P58" s="40"/>
      <c r="Q58" s="40"/>
      <c r="R58" s="40"/>
      <c r="S58" s="40"/>
      <c r="T58" s="40"/>
      <c r="U58" s="40"/>
      <c r="V58" s="40"/>
      <c r="W58" s="40"/>
      <c r="X58" s="40"/>
      <c r="Y58" s="40"/>
      <c r="Z58" s="40"/>
      <c r="AA58" s="40"/>
      <c r="AB58" s="40"/>
      <c r="AC58" s="40"/>
      <c r="AD58" s="40"/>
      <c r="AE58" s="40"/>
      <c r="AF58" s="40"/>
      <c r="AG58" s="40"/>
      <c r="AH58" s="40"/>
      <c r="AI58" s="41"/>
      <c r="AJ58" s="50"/>
      <c r="AK58" s="49"/>
      <c r="AL58" s="49"/>
      <c r="AM58" s="49"/>
      <c r="AN58" s="49"/>
      <c r="AO58" s="49"/>
      <c r="AP58" s="49"/>
      <c r="AQ58" s="49"/>
      <c r="AR58" s="49"/>
      <c r="AS58" s="49"/>
      <c r="AT58" s="49"/>
      <c r="AU58" s="49"/>
      <c r="AV58" s="49"/>
      <c r="AW58" s="49"/>
      <c r="AX58" s="49"/>
      <c r="AY58" s="49"/>
      <c r="AZ58" s="49"/>
      <c r="BA58" s="49"/>
      <c r="BB58" s="49"/>
      <c r="BC58" s="49"/>
      <c r="BD58" s="49"/>
      <c r="BE58" s="49"/>
      <c r="BF58" s="49"/>
      <c r="BG58" s="49"/>
      <c r="BH58" s="49"/>
      <c r="BI58" s="49"/>
      <c r="BJ58" s="49"/>
      <c r="BK58" s="49"/>
      <c r="BL58" s="49"/>
      <c r="BM58" s="49"/>
      <c r="BN58" s="49"/>
      <c r="BO58" s="49"/>
      <c r="BP58" s="49"/>
      <c r="BQ58" s="49"/>
      <c r="BR58" s="49"/>
      <c r="BT58" s="164"/>
    </row>
    <row r="59" spans="1:74" ht="13.5" customHeight="1" thickBot="1" x14ac:dyDescent="0.3">
      <c r="A59" s="42"/>
      <c r="B59" s="5"/>
      <c r="D59" s="5"/>
      <c r="E59" s="5"/>
      <c r="F59" s="5"/>
      <c r="G59" s="5"/>
      <c r="H59" s="123" t="s">
        <v>67</v>
      </c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AC59" s="3" t="s">
        <v>17</v>
      </c>
      <c r="AD59" s="5"/>
      <c r="AE59" s="239">
        <f>'Anlage Ausland'!AE45:AH45+AE27+AE29+AE46+AE55+'Anlage Exkursion'!AE21:AH21+'Anlage Exkursion'!AE23:AH23</f>
        <v>0</v>
      </c>
      <c r="AF59" s="239"/>
      <c r="AG59" s="239"/>
      <c r="AH59" s="239"/>
      <c r="AI59" s="43"/>
      <c r="AJ59" s="50"/>
      <c r="AK59" s="49"/>
      <c r="AL59" s="49"/>
      <c r="AM59" s="49"/>
      <c r="AN59" s="49"/>
      <c r="AO59" s="49"/>
      <c r="AP59" s="49"/>
      <c r="AQ59" s="49"/>
      <c r="AR59" s="49"/>
      <c r="AS59" s="151"/>
      <c r="AT59" s="152"/>
      <c r="AU59" s="152"/>
      <c r="AV59" s="152"/>
      <c r="AW59" s="49"/>
      <c r="AX59" s="49"/>
      <c r="AY59" s="49"/>
      <c r="AZ59" s="49"/>
      <c r="BA59" s="49"/>
      <c r="BB59" s="49"/>
      <c r="BC59" s="49"/>
      <c r="BD59" s="49"/>
      <c r="BE59" s="49"/>
      <c r="BF59" s="49"/>
      <c r="BG59" s="49"/>
      <c r="BH59" s="49"/>
      <c r="BI59" s="49"/>
      <c r="BJ59" s="49"/>
      <c r="BK59" s="49"/>
      <c r="BL59" s="49"/>
      <c r="BM59" s="49"/>
      <c r="BN59" s="49"/>
      <c r="BO59" s="49"/>
      <c r="BP59" s="49"/>
      <c r="BQ59" s="49"/>
      <c r="BR59" s="49"/>
    </row>
    <row r="60" spans="1:74" ht="3.9" customHeight="1" thickTop="1" thickBot="1" x14ac:dyDescent="0.25">
      <c r="A60" s="44"/>
      <c r="B60" s="45"/>
      <c r="C60" s="45"/>
      <c r="D60" s="45"/>
      <c r="E60" s="45"/>
      <c r="F60" s="45"/>
      <c r="G60" s="45"/>
      <c r="H60" s="45"/>
      <c r="I60" s="45"/>
      <c r="J60" s="45"/>
      <c r="K60" s="45"/>
      <c r="L60" s="45"/>
      <c r="M60" s="45"/>
      <c r="N60" s="45"/>
      <c r="O60" s="45"/>
      <c r="P60" s="45"/>
      <c r="Q60" s="45"/>
      <c r="R60" s="45"/>
      <c r="S60" s="45"/>
      <c r="T60" s="45"/>
      <c r="U60" s="45"/>
      <c r="V60" s="45"/>
      <c r="W60" s="45"/>
      <c r="X60" s="45"/>
      <c r="Y60" s="45"/>
      <c r="Z60" s="45"/>
      <c r="AA60" s="45"/>
      <c r="AB60" s="45"/>
      <c r="AC60" s="45"/>
      <c r="AD60" s="45"/>
      <c r="AE60" s="45"/>
      <c r="AF60" s="45"/>
      <c r="AG60" s="45"/>
      <c r="AH60" s="45"/>
      <c r="AI60" s="46"/>
      <c r="AJ60" s="50"/>
      <c r="AK60" s="49"/>
      <c r="AL60" s="49"/>
      <c r="AM60" s="49"/>
      <c r="AN60" s="49"/>
      <c r="AO60" s="49"/>
      <c r="AP60" s="49"/>
      <c r="AQ60" s="49"/>
      <c r="AR60" s="49"/>
      <c r="AS60" s="49"/>
      <c r="AT60" s="49"/>
      <c r="AU60" s="49"/>
      <c r="AV60" s="49"/>
      <c r="AW60" s="49"/>
      <c r="AX60" s="49"/>
      <c r="AY60" s="49"/>
      <c r="AZ60" s="49"/>
      <c r="BA60" s="49"/>
      <c r="BB60" s="49"/>
      <c r="BC60" s="49"/>
      <c r="BD60" s="49"/>
      <c r="BE60" s="49"/>
      <c r="BF60" s="49"/>
      <c r="BG60" s="49"/>
      <c r="BH60" s="49"/>
      <c r="BI60" s="49"/>
      <c r="BJ60" s="49"/>
      <c r="BK60" s="49"/>
      <c r="BL60" s="49"/>
      <c r="BM60" s="49"/>
      <c r="BN60" s="49"/>
      <c r="BO60" s="49"/>
      <c r="BP60" s="49"/>
      <c r="BQ60" s="49"/>
      <c r="BR60" s="49"/>
    </row>
    <row r="61" spans="1:74" ht="13.5" customHeight="1" thickTop="1" x14ac:dyDescent="0.25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G61" s="25"/>
      <c r="AH61" s="25"/>
      <c r="AI61" s="25"/>
      <c r="AJ61" s="25"/>
      <c r="AP61" s="49"/>
      <c r="AQ61" s="49"/>
      <c r="AR61" s="49"/>
      <c r="AS61" s="151"/>
      <c r="AT61" s="152"/>
      <c r="AU61" s="152"/>
      <c r="AV61" s="152"/>
      <c r="AW61" s="49"/>
      <c r="AX61" s="49"/>
      <c r="AY61" s="49"/>
      <c r="AZ61" s="49"/>
      <c r="BA61" s="49"/>
      <c r="BB61" s="49"/>
      <c r="BC61" s="49"/>
    </row>
    <row r="62" spans="1:74" ht="13.5" customHeight="1" x14ac:dyDescent="0.2">
      <c r="A62" s="5"/>
      <c r="AP62" s="49"/>
      <c r="AQ62" s="49"/>
      <c r="AR62" s="49"/>
      <c r="AS62" s="49"/>
      <c r="AT62" s="49"/>
      <c r="AU62" s="49"/>
      <c r="AV62" s="49"/>
      <c r="AW62" s="49"/>
      <c r="AX62" s="49"/>
      <c r="AY62" s="49"/>
      <c r="AZ62" s="49"/>
      <c r="BA62" s="49"/>
      <c r="BB62" s="49"/>
      <c r="BC62" s="49"/>
    </row>
    <row r="63" spans="1:74" ht="13.5" customHeight="1" x14ac:dyDescent="0.2">
      <c r="AG63" s="25"/>
      <c r="AH63" s="25"/>
      <c r="AI63" s="25"/>
      <c r="AJ63" s="25"/>
      <c r="BD63" s="25"/>
      <c r="BE63" s="25"/>
      <c r="BF63" s="25"/>
      <c r="BG63" s="25"/>
      <c r="BH63" s="25"/>
      <c r="BI63" s="25"/>
      <c r="BJ63" s="25"/>
      <c r="BK63" s="25"/>
      <c r="BL63" s="25"/>
      <c r="BM63" s="25"/>
    </row>
    <row r="64" spans="1:74" ht="13.5" customHeight="1" x14ac:dyDescent="0.2">
      <c r="AG64" s="25"/>
      <c r="AH64" s="25"/>
      <c r="AI64" s="25"/>
      <c r="AJ64" s="25"/>
      <c r="BD64" s="25"/>
      <c r="BE64" s="25"/>
      <c r="BF64" s="25"/>
      <c r="BG64" s="25"/>
      <c r="BH64" s="25"/>
      <c r="BI64" s="25"/>
      <c r="BJ64" s="25"/>
      <c r="BK64" s="25"/>
      <c r="BL64" s="25"/>
      <c r="BM64" s="25"/>
    </row>
    <row r="65" spans="30:65" ht="13.5" customHeight="1" x14ac:dyDescent="0.2">
      <c r="AG65" s="25"/>
      <c r="AH65" s="25"/>
      <c r="AI65" s="25"/>
      <c r="AJ65" s="25"/>
      <c r="BD65" s="25"/>
      <c r="BE65" s="25"/>
      <c r="BF65" s="25"/>
      <c r="BG65" s="25"/>
      <c r="BH65" s="25"/>
      <c r="BI65" s="25"/>
      <c r="BJ65" s="25"/>
      <c r="BK65" s="25"/>
      <c r="BL65" s="25"/>
      <c r="BM65" s="25"/>
    </row>
    <row r="66" spans="30:65" ht="13.5" customHeight="1" x14ac:dyDescent="0.2">
      <c r="AI66" s="21"/>
      <c r="BD66" s="25"/>
      <c r="BE66" s="25"/>
      <c r="BF66" s="25"/>
      <c r="BG66" s="25"/>
      <c r="BH66" s="25"/>
      <c r="BI66" s="25"/>
      <c r="BJ66" s="25"/>
      <c r="BK66" s="25"/>
      <c r="BL66" s="25"/>
      <c r="BM66" s="25"/>
    </row>
    <row r="67" spans="30:65" ht="13.5" customHeight="1" x14ac:dyDescent="0.2">
      <c r="AF67" s="25"/>
      <c r="BD67" s="25"/>
      <c r="BE67" s="25"/>
      <c r="BF67" s="25"/>
      <c r="BG67" s="25"/>
      <c r="BH67" s="25"/>
      <c r="BI67" s="25"/>
      <c r="BJ67" s="25"/>
      <c r="BK67" s="25"/>
      <c r="BL67" s="25"/>
      <c r="BM67" s="25"/>
    </row>
    <row r="68" spans="30:65" ht="13.5" customHeight="1" x14ac:dyDescent="0.2">
      <c r="AD68" s="25"/>
      <c r="AF68" s="25"/>
      <c r="BD68" s="25"/>
      <c r="BE68" s="25"/>
      <c r="BF68" s="25"/>
      <c r="BG68" s="25"/>
      <c r="BH68" s="25"/>
      <c r="BI68" s="25"/>
      <c r="BJ68" s="25"/>
      <c r="BK68" s="25"/>
      <c r="BL68" s="25"/>
      <c r="BM68" s="25"/>
    </row>
    <row r="69" spans="30:65" ht="13.5" customHeight="1" x14ac:dyDescent="0.2">
      <c r="AD69" s="25"/>
      <c r="AF69" s="25"/>
      <c r="BD69" s="25"/>
      <c r="BE69" s="25"/>
      <c r="BF69" s="25"/>
      <c r="BG69" s="25"/>
      <c r="BH69" s="25"/>
      <c r="BI69" s="25"/>
      <c r="BJ69" s="25"/>
      <c r="BK69" s="25"/>
      <c r="BL69" s="25"/>
      <c r="BM69" s="25"/>
    </row>
    <row r="70" spans="30:65" ht="13.5" customHeight="1" x14ac:dyDescent="0.2">
      <c r="AD70" s="25"/>
      <c r="AF70" s="25"/>
      <c r="BD70" s="25"/>
      <c r="BE70" s="25"/>
      <c r="BF70" s="25"/>
      <c r="BG70" s="25"/>
      <c r="BH70" s="25"/>
      <c r="BI70" s="25"/>
      <c r="BJ70" s="25"/>
      <c r="BK70" s="25"/>
      <c r="BL70" s="25"/>
      <c r="BM70" s="25"/>
    </row>
    <row r="71" spans="30:65" ht="13.5" customHeight="1" x14ac:dyDescent="0.2">
      <c r="AD71" s="25"/>
      <c r="AF71" s="25"/>
      <c r="BD71" s="25"/>
      <c r="BE71" s="25"/>
      <c r="BF71" s="25"/>
      <c r="BG71" s="25"/>
      <c r="BH71" s="25"/>
      <c r="BI71" s="25"/>
      <c r="BJ71" s="25"/>
      <c r="BK71" s="25"/>
      <c r="BL71" s="25"/>
      <c r="BM71" s="25"/>
    </row>
    <row r="72" spans="30:65" ht="13.5" customHeight="1" x14ac:dyDescent="0.2">
      <c r="AD72" s="25"/>
      <c r="AF72" s="25"/>
      <c r="BD72" s="25"/>
      <c r="BE72" s="25"/>
      <c r="BF72" s="25"/>
      <c r="BG72" s="25"/>
      <c r="BH72" s="25"/>
      <c r="BI72" s="25"/>
      <c r="BJ72" s="25"/>
      <c r="BK72" s="25"/>
      <c r="BL72" s="25"/>
      <c r="BM72" s="25"/>
    </row>
    <row r="73" spans="30:65" ht="13.5" customHeight="1" x14ac:dyDescent="0.2">
      <c r="AD73" s="25"/>
      <c r="AF73" s="25"/>
      <c r="BD73" s="25"/>
      <c r="BE73" s="25"/>
      <c r="BF73" s="25"/>
      <c r="BG73" s="25"/>
      <c r="BH73" s="25"/>
      <c r="BI73" s="25"/>
      <c r="BJ73" s="25"/>
      <c r="BK73" s="25"/>
      <c r="BL73" s="25"/>
      <c r="BM73" s="25"/>
    </row>
    <row r="74" spans="30:65" ht="13.5" customHeight="1" x14ac:dyDescent="0.2">
      <c r="AD74" s="25"/>
      <c r="AF74" s="25"/>
      <c r="BD74" s="25"/>
      <c r="BE74" s="25"/>
      <c r="BF74" s="25"/>
      <c r="BG74" s="25"/>
      <c r="BH74" s="25"/>
      <c r="BI74" s="25"/>
      <c r="BJ74" s="25"/>
      <c r="BK74" s="25"/>
      <c r="BL74" s="25"/>
      <c r="BM74" s="25"/>
    </row>
    <row r="75" spans="30:65" ht="13.5" customHeight="1" x14ac:dyDescent="0.2">
      <c r="AD75" s="25"/>
      <c r="AF75" s="25"/>
      <c r="BD75" s="25"/>
      <c r="BE75" s="25"/>
      <c r="BF75" s="25"/>
      <c r="BG75" s="25"/>
      <c r="BH75" s="25"/>
      <c r="BI75" s="25"/>
      <c r="BJ75" s="25"/>
      <c r="BK75" s="25"/>
      <c r="BL75" s="25"/>
      <c r="BM75" s="25"/>
    </row>
    <row r="76" spans="30:65" ht="13.5" customHeight="1" x14ac:dyDescent="0.2">
      <c r="AD76" s="25"/>
      <c r="AF76" s="25"/>
      <c r="BD76" s="25"/>
      <c r="BE76" s="25"/>
      <c r="BF76" s="25"/>
      <c r="BG76" s="25"/>
      <c r="BH76" s="25"/>
      <c r="BI76" s="25"/>
      <c r="BJ76" s="25"/>
      <c r="BK76" s="25"/>
      <c r="BL76" s="25"/>
      <c r="BM76" s="25"/>
    </row>
    <row r="77" spans="30:65" ht="13.5" customHeight="1" x14ac:dyDescent="0.2">
      <c r="AD77" s="25"/>
      <c r="AF77" s="25"/>
      <c r="BD77" s="25"/>
      <c r="BE77" s="25"/>
      <c r="BF77" s="25"/>
      <c r="BG77" s="25"/>
      <c r="BH77" s="25"/>
      <c r="BI77" s="25"/>
      <c r="BJ77" s="25"/>
      <c r="BK77" s="25"/>
      <c r="BL77" s="25"/>
      <c r="BM77" s="25"/>
    </row>
    <row r="78" spans="30:65" ht="13.5" customHeight="1" x14ac:dyDescent="0.2">
      <c r="AD78" s="25"/>
      <c r="AF78" s="25"/>
      <c r="BD78" s="25"/>
      <c r="BE78" s="25"/>
      <c r="BF78" s="25"/>
      <c r="BG78" s="25"/>
      <c r="BH78" s="25"/>
      <c r="BI78" s="25"/>
      <c r="BJ78" s="25"/>
      <c r="BK78" s="25"/>
      <c r="BL78" s="25"/>
      <c r="BM78" s="25"/>
    </row>
    <row r="79" spans="30:65" ht="13.5" customHeight="1" x14ac:dyDescent="0.2">
      <c r="AD79" s="25"/>
      <c r="AF79" s="25"/>
      <c r="BD79" s="25"/>
      <c r="BE79" s="25"/>
      <c r="BF79" s="25"/>
      <c r="BG79" s="25"/>
      <c r="BH79" s="25"/>
      <c r="BI79" s="25"/>
      <c r="BJ79" s="25"/>
      <c r="BK79" s="25"/>
      <c r="BL79" s="25"/>
      <c r="BM79" s="25"/>
    </row>
    <row r="80" spans="30:65" ht="13.5" customHeight="1" x14ac:dyDescent="0.2">
      <c r="AD80" s="25"/>
      <c r="AF80" s="25"/>
      <c r="BD80" s="25"/>
      <c r="BE80" s="25"/>
      <c r="BF80" s="25"/>
      <c r="BG80" s="25"/>
      <c r="BH80" s="25"/>
      <c r="BI80" s="25"/>
      <c r="BJ80" s="25"/>
      <c r="BK80" s="25"/>
      <c r="BL80" s="25"/>
      <c r="BM80" s="25"/>
    </row>
    <row r="81" spans="1:65" ht="13.5" customHeight="1" x14ac:dyDescent="0.2">
      <c r="A81" s="25"/>
      <c r="AC81" s="25"/>
      <c r="AD81" s="25"/>
      <c r="AF81" s="25"/>
      <c r="BD81" s="25"/>
      <c r="BE81" s="25"/>
      <c r="BF81" s="25"/>
      <c r="BG81" s="25"/>
      <c r="BH81" s="25"/>
      <c r="BI81" s="25"/>
      <c r="BJ81" s="25"/>
      <c r="BK81" s="25"/>
      <c r="BL81" s="25"/>
      <c r="BM81" s="25"/>
    </row>
    <row r="82" spans="1:65" ht="13.5" customHeight="1" x14ac:dyDescent="0.2">
      <c r="A82" s="25"/>
      <c r="AC82" s="25"/>
      <c r="AD82" s="25"/>
      <c r="AF82" s="25"/>
      <c r="BD82" s="25"/>
      <c r="BE82" s="25"/>
      <c r="BF82" s="25"/>
      <c r="BG82" s="25"/>
      <c r="BH82" s="25"/>
      <c r="BI82" s="25"/>
      <c r="BJ82" s="25"/>
      <c r="BK82" s="25"/>
      <c r="BL82" s="25"/>
      <c r="BM82" s="25"/>
    </row>
    <row r="83" spans="1:65" ht="13.5" customHeight="1" x14ac:dyDescent="0.2">
      <c r="A83" s="25"/>
      <c r="AC83" s="25"/>
      <c r="AD83" s="25"/>
      <c r="AF83" s="25"/>
      <c r="BD83" s="25"/>
      <c r="BE83" s="25"/>
      <c r="BF83" s="25"/>
      <c r="BG83" s="25"/>
      <c r="BH83" s="25"/>
      <c r="BI83" s="25"/>
      <c r="BJ83" s="25"/>
      <c r="BK83" s="25"/>
      <c r="BL83" s="25"/>
      <c r="BM83" s="25"/>
    </row>
    <row r="84" spans="1:65" ht="13.5" customHeight="1" x14ac:dyDescent="0.2">
      <c r="A84" s="25"/>
      <c r="AC84" s="25"/>
      <c r="AD84" s="25"/>
      <c r="AF84" s="25"/>
      <c r="BD84" s="25"/>
      <c r="BE84" s="25"/>
      <c r="BF84" s="25"/>
      <c r="BG84" s="25"/>
      <c r="BH84" s="25"/>
      <c r="BI84" s="25"/>
      <c r="BJ84" s="25"/>
      <c r="BK84" s="25"/>
      <c r="BL84" s="25"/>
      <c r="BM84" s="25"/>
    </row>
    <row r="85" spans="1:65" ht="13.5" customHeight="1" x14ac:dyDescent="0.2">
      <c r="A85" s="25"/>
      <c r="AC85" s="25"/>
      <c r="AD85" s="25"/>
      <c r="AF85" s="25"/>
      <c r="BD85" s="25"/>
      <c r="BE85" s="25"/>
      <c r="BF85" s="25"/>
      <c r="BG85" s="25"/>
      <c r="BH85" s="25"/>
      <c r="BI85" s="25"/>
      <c r="BJ85" s="25"/>
      <c r="BK85" s="25"/>
      <c r="BL85" s="25"/>
      <c r="BM85" s="25"/>
    </row>
    <row r="86" spans="1:65" ht="13.5" customHeight="1" x14ac:dyDescent="0.2">
      <c r="AD86" s="25"/>
      <c r="AF86" s="25"/>
      <c r="BD86" s="25"/>
      <c r="BE86" s="25"/>
      <c r="BF86" s="25"/>
      <c r="BG86" s="25"/>
      <c r="BH86" s="25"/>
      <c r="BI86" s="25"/>
      <c r="BJ86" s="25"/>
      <c r="BK86" s="25"/>
      <c r="BL86" s="25"/>
      <c r="BM86" s="25"/>
    </row>
    <row r="87" spans="1:65" ht="13.5" customHeight="1" x14ac:dyDescent="0.2">
      <c r="AD87" s="25"/>
      <c r="AF87" s="25"/>
      <c r="BD87" s="25"/>
      <c r="BE87" s="25"/>
      <c r="BF87" s="25"/>
      <c r="BG87" s="25"/>
      <c r="BH87" s="25"/>
      <c r="BI87" s="25"/>
      <c r="BJ87" s="25"/>
      <c r="BK87" s="25"/>
      <c r="BL87" s="25"/>
      <c r="BM87" s="25"/>
    </row>
    <row r="88" spans="1:65" ht="13.5" customHeight="1" x14ac:dyDescent="0.2">
      <c r="A88" s="25"/>
      <c r="AC88" s="25"/>
      <c r="AD88" s="25"/>
      <c r="AE88" s="25"/>
      <c r="AF88" s="25"/>
      <c r="BD88" s="25"/>
      <c r="BE88" s="25"/>
      <c r="BF88" s="25"/>
      <c r="BG88" s="25"/>
      <c r="BH88" s="25"/>
      <c r="BI88" s="25"/>
      <c r="BJ88" s="25"/>
      <c r="BK88" s="25"/>
      <c r="BL88" s="25"/>
      <c r="BM88" s="25"/>
    </row>
    <row r="89" spans="1:65" ht="13.5" customHeight="1" x14ac:dyDescent="0.2">
      <c r="A89" s="25"/>
      <c r="B89" s="25"/>
      <c r="C89" s="25"/>
      <c r="D89" s="25"/>
      <c r="E89" s="25"/>
      <c r="F89" s="25"/>
      <c r="G89" s="25"/>
      <c r="H89" s="25"/>
      <c r="I89" s="25"/>
      <c r="J89" s="25"/>
      <c r="K89" s="25"/>
      <c r="L89" s="25"/>
      <c r="M89" s="25"/>
      <c r="N89" s="25"/>
      <c r="O89" s="25"/>
      <c r="P89" s="25"/>
      <c r="Q89" s="25"/>
      <c r="R89" s="25"/>
      <c r="S89" s="25"/>
      <c r="T89" s="25"/>
      <c r="U89" s="25"/>
      <c r="V89" s="25"/>
      <c r="W89" s="25"/>
      <c r="X89" s="25"/>
      <c r="Y89" s="25"/>
      <c r="Z89" s="25"/>
      <c r="AA89" s="25"/>
      <c r="AB89" s="25"/>
      <c r="AC89" s="25"/>
      <c r="AD89" s="25"/>
      <c r="AE89" s="25"/>
      <c r="AF89" s="25"/>
      <c r="BM89" s="25"/>
    </row>
    <row r="90" spans="1:65" ht="13.5" customHeight="1" x14ac:dyDescent="0.2">
      <c r="A90" s="25"/>
      <c r="B90" s="25"/>
      <c r="C90" s="25"/>
      <c r="D90" s="25"/>
      <c r="E90" s="25"/>
      <c r="F90" s="25"/>
      <c r="G90" s="25"/>
      <c r="H90" s="25"/>
      <c r="I90" s="25"/>
      <c r="J90" s="25"/>
      <c r="K90" s="25"/>
      <c r="L90" s="25"/>
      <c r="M90" s="25"/>
      <c r="N90" s="25"/>
      <c r="O90" s="25"/>
      <c r="P90" s="25"/>
      <c r="Q90" s="25"/>
      <c r="R90" s="25"/>
      <c r="S90" s="25"/>
      <c r="T90" s="25"/>
      <c r="U90" s="25"/>
      <c r="V90" s="25"/>
      <c r="W90" s="25"/>
      <c r="X90" s="25"/>
      <c r="Y90" s="25"/>
      <c r="Z90" s="25"/>
      <c r="AA90" s="25"/>
      <c r="AB90" s="25"/>
      <c r="AC90" s="25"/>
      <c r="AD90" s="25"/>
      <c r="AE90" s="25"/>
      <c r="AF90" s="25"/>
    </row>
    <row r="91" spans="1:65" ht="13.5" customHeight="1" x14ac:dyDescent="0.2">
      <c r="A91" s="25"/>
      <c r="B91" s="25"/>
      <c r="C91" s="25"/>
      <c r="D91" s="25"/>
      <c r="E91" s="25"/>
      <c r="F91" s="25"/>
      <c r="G91" s="25"/>
      <c r="H91" s="25"/>
      <c r="I91" s="25"/>
      <c r="J91" s="25"/>
      <c r="K91" s="25"/>
      <c r="L91" s="25"/>
      <c r="M91" s="25"/>
      <c r="N91" s="25"/>
      <c r="O91" s="25"/>
      <c r="P91" s="25"/>
      <c r="Q91" s="25"/>
      <c r="R91" s="25"/>
      <c r="S91" s="25"/>
      <c r="T91" s="25"/>
      <c r="U91" s="25"/>
      <c r="V91" s="25"/>
      <c r="W91" s="25"/>
      <c r="X91" s="25"/>
      <c r="Y91" s="25"/>
      <c r="Z91" s="25"/>
      <c r="AA91" s="25"/>
      <c r="AB91" s="25"/>
      <c r="AC91" s="25"/>
      <c r="AD91" s="25"/>
      <c r="AE91" s="25"/>
      <c r="AF91" s="25"/>
    </row>
    <row r="92" spans="1:65" ht="13.5" customHeight="1" x14ac:dyDescent="0.2">
      <c r="A92" s="25"/>
      <c r="B92" s="25"/>
      <c r="C92" s="25"/>
      <c r="D92" s="25"/>
      <c r="E92" s="25"/>
      <c r="F92" s="25"/>
      <c r="G92" s="25"/>
      <c r="H92" s="25"/>
      <c r="I92" s="25"/>
      <c r="J92" s="25"/>
      <c r="K92" s="25"/>
      <c r="L92" s="25"/>
      <c r="M92" s="25"/>
      <c r="N92" s="25"/>
      <c r="O92" s="25"/>
      <c r="P92" s="25"/>
      <c r="Q92" s="25"/>
      <c r="R92" s="25"/>
      <c r="S92" s="25"/>
      <c r="T92" s="25"/>
      <c r="U92" s="25"/>
      <c r="V92" s="25"/>
      <c r="W92" s="25"/>
      <c r="X92" s="25"/>
      <c r="Y92" s="25"/>
      <c r="Z92" s="25"/>
      <c r="AA92" s="25"/>
      <c r="AB92" s="25"/>
      <c r="AC92" s="25"/>
      <c r="AD92" s="25"/>
      <c r="AE92" s="25"/>
      <c r="AF92" s="25"/>
    </row>
    <row r="93" spans="1:65" ht="13.5" customHeight="1" x14ac:dyDescent="0.2">
      <c r="A93" s="25"/>
      <c r="B93" s="25"/>
      <c r="C93" s="25"/>
      <c r="D93" s="25"/>
      <c r="E93" s="25"/>
      <c r="F93" s="25"/>
      <c r="G93" s="25"/>
      <c r="H93" s="25"/>
      <c r="I93" s="25"/>
      <c r="J93" s="25"/>
      <c r="K93" s="25"/>
      <c r="L93" s="25"/>
      <c r="M93" s="25"/>
      <c r="N93" s="25"/>
      <c r="O93" s="25"/>
      <c r="P93" s="25"/>
      <c r="Q93" s="25"/>
      <c r="R93" s="25"/>
      <c r="S93" s="25"/>
      <c r="T93" s="25"/>
      <c r="U93" s="25"/>
      <c r="V93" s="25"/>
      <c r="W93" s="25"/>
      <c r="X93" s="25"/>
      <c r="Y93" s="25"/>
      <c r="Z93" s="25"/>
      <c r="AA93" s="25"/>
      <c r="AB93" s="25"/>
      <c r="AC93" s="25"/>
      <c r="AD93" s="25"/>
      <c r="AE93" s="25"/>
      <c r="AF93" s="25"/>
    </row>
    <row r="94" spans="1:65" ht="13.5" customHeight="1" x14ac:dyDescent="0.2">
      <c r="B94" s="25"/>
      <c r="C94" s="25"/>
      <c r="D94" s="25"/>
      <c r="E94" s="25"/>
      <c r="F94" s="25"/>
      <c r="G94" s="25"/>
      <c r="H94" s="25"/>
      <c r="I94" s="25"/>
      <c r="J94" s="25"/>
      <c r="K94" s="25"/>
      <c r="L94" s="25"/>
      <c r="M94" s="25"/>
      <c r="N94" s="25"/>
      <c r="O94" s="25"/>
      <c r="P94" s="25"/>
      <c r="Q94" s="25"/>
      <c r="R94" s="25"/>
      <c r="S94" s="25"/>
      <c r="T94" s="25"/>
      <c r="U94" s="25"/>
      <c r="V94" s="25"/>
      <c r="W94" s="25"/>
      <c r="X94" s="25"/>
      <c r="Y94" s="25"/>
    </row>
    <row r="95" spans="1:65" ht="13.5" customHeight="1" x14ac:dyDescent="0.2">
      <c r="B95" s="25"/>
      <c r="C95" s="25"/>
      <c r="D95" s="25"/>
      <c r="E95" s="25"/>
      <c r="F95" s="25"/>
      <c r="G95" s="25"/>
      <c r="H95" s="25"/>
      <c r="I95" s="25"/>
      <c r="J95" s="25"/>
      <c r="K95" s="25"/>
      <c r="L95" s="25"/>
      <c r="M95" s="25"/>
      <c r="N95" s="25"/>
      <c r="O95" s="25"/>
      <c r="P95" s="25"/>
      <c r="Q95" s="25"/>
      <c r="R95" s="25"/>
      <c r="S95" s="25"/>
      <c r="T95" s="25"/>
      <c r="U95" s="25"/>
      <c r="V95" s="25"/>
      <c r="W95" s="25"/>
      <c r="X95" s="25"/>
      <c r="Y95" s="25"/>
    </row>
    <row r="96" spans="1:65" ht="13.5" customHeight="1" x14ac:dyDescent="0.2">
      <c r="B96" s="25"/>
      <c r="C96" s="25"/>
      <c r="D96" s="25"/>
      <c r="E96" s="25"/>
      <c r="F96" s="25"/>
      <c r="G96" s="25"/>
      <c r="H96" s="25"/>
      <c r="I96" s="25"/>
      <c r="J96" s="25"/>
      <c r="K96" s="25"/>
      <c r="L96" s="25"/>
      <c r="M96" s="25"/>
      <c r="N96" s="25"/>
      <c r="O96" s="25"/>
      <c r="P96" s="25"/>
      <c r="Q96" s="25"/>
      <c r="R96" s="25"/>
      <c r="S96" s="25"/>
      <c r="T96" s="25"/>
      <c r="U96" s="25"/>
      <c r="V96" s="25"/>
      <c r="W96" s="25"/>
      <c r="X96" s="25"/>
      <c r="Y96" s="25"/>
    </row>
    <row r="97" spans="2:25" ht="13.5" customHeight="1" x14ac:dyDescent="0.2">
      <c r="B97" s="25"/>
      <c r="C97" s="25"/>
      <c r="D97" s="25"/>
      <c r="E97" s="25"/>
      <c r="F97" s="25"/>
      <c r="G97" s="25"/>
      <c r="H97" s="25"/>
      <c r="I97" s="25"/>
      <c r="J97" s="25"/>
      <c r="K97" s="25"/>
      <c r="L97" s="25"/>
      <c r="M97" s="25"/>
      <c r="N97" s="25"/>
      <c r="O97" s="25"/>
      <c r="P97" s="25"/>
      <c r="Q97" s="25"/>
      <c r="R97" s="25"/>
      <c r="S97" s="25"/>
      <c r="T97" s="25"/>
      <c r="U97" s="25"/>
      <c r="V97" s="25"/>
      <c r="W97" s="25"/>
      <c r="X97" s="25"/>
      <c r="Y97" s="25"/>
    </row>
  </sheetData>
  <sheetProtection algorithmName="SHA-512" hashValue="m7Uu7Lnp8ozv47ofGVfEViJzpNKRVn5vZ57pPJdgACpn+d2122DdOC80bSZmd3IK6oww6G5zYmM2vlAzca4NWg==" saltValue="iOCBS5fCYlkfP3IgWCrQ6w==" spinCount="100000" sheet="1" objects="1" scenarios="1" selectLockedCells="1"/>
  <protectedRanges>
    <protectedRange algorithmName="SHA-512" hashValue="mSSCA2HtKJ9vj08smDAO9z+vpSkD83JYdfK1J9GRdQxu6jOMzQwNc1Xa8HvczjC1GGFJ1vXB072JZwOJQbpWdw==" saltValue="/ZoDPoOsty4h5uuPUVXawQ==" spinCount="100000" sqref="B51:C51" name="Bereich1"/>
  </protectedRanges>
  <mergeCells count="32">
    <mergeCell ref="R25:T25"/>
    <mergeCell ref="AT25:AU25"/>
    <mergeCell ref="R27:T27"/>
    <mergeCell ref="AE27:AH27"/>
    <mergeCell ref="Y42:AA42"/>
    <mergeCell ref="AE42:AH42"/>
    <mergeCell ref="AE59:AH59"/>
    <mergeCell ref="AE55:AH55"/>
    <mergeCell ref="AE53:AH53"/>
    <mergeCell ref="AQ22:BM22"/>
    <mergeCell ref="AT34:AW34"/>
    <mergeCell ref="BF34:BI34"/>
    <mergeCell ref="AE46:AH46"/>
    <mergeCell ref="AE40:AH40"/>
    <mergeCell ref="AE44:AH44"/>
    <mergeCell ref="B51:E51"/>
    <mergeCell ref="G51:AA51"/>
    <mergeCell ref="AE51:AH51"/>
    <mergeCell ref="E29:F29"/>
    <mergeCell ref="K29:M29"/>
    <mergeCell ref="T29:V29"/>
    <mergeCell ref="AE29:AH29"/>
    <mergeCell ref="Q38:T38"/>
    <mergeCell ref="Q42:T42"/>
    <mergeCell ref="Y38:AA38"/>
    <mergeCell ref="AE38:AH38"/>
    <mergeCell ref="O44:P44"/>
    <mergeCell ref="O53:P53"/>
    <mergeCell ref="F40:I40"/>
    <mergeCell ref="L40:O40"/>
    <mergeCell ref="R40:S40"/>
    <mergeCell ref="Y40:AA40"/>
  </mergeCells>
  <pageMargins left="0.78740157480314965" right="0.23622047244094491" top="0.19685039370078741" bottom="0.19685039370078741" header="0.11811023622047245" footer="0.11811023622047245"/>
  <pageSetup paperSize="9" orientation="portrait" r:id="rId1"/>
  <headerFooter alignWithMargins="0">
    <oddFooter>&amp;L&amp;8F0010_Reisekosten Fortbildung_SCMT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65"/>
  <sheetViews>
    <sheetView showGridLines="0" topLeftCell="I8" zoomScale="145" zoomScaleNormal="145" workbookViewId="0">
      <selection activeCell="AT19" sqref="AT19:AU19"/>
    </sheetView>
  </sheetViews>
  <sheetFormatPr baseColWidth="10" defaultColWidth="11.44140625" defaultRowHeight="13.5" customHeight="1" x14ac:dyDescent="0.2"/>
  <cols>
    <col min="1" max="34" width="2.6640625" style="21" customWidth="1"/>
    <col min="35" max="35" width="2.6640625" style="5" customWidth="1"/>
    <col min="36" max="70" width="2.6640625" style="21" customWidth="1"/>
    <col min="71" max="16384" width="11.44140625" style="21"/>
  </cols>
  <sheetData>
    <row r="1" spans="1:70" ht="12" customHeight="1" x14ac:dyDescent="0.25">
      <c r="A1" s="78"/>
      <c r="AI1" s="21"/>
      <c r="AK1" s="57"/>
      <c r="AL1" s="57"/>
      <c r="AM1" s="57"/>
      <c r="AN1" s="57"/>
      <c r="AO1" s="57"/>
      <c r="AP1" s="57"/>
      <c r="AQ1" s="57"/>
      <c r="AR1" s="57"/>
      <c r="AS1" s="57"/>
      <c r="AT1" s="57"/>
      <c r="AU1" s="57"/>
      <c r="AV1" s="57"/>
      <c r="AW1" s="57"/>
      <c r="AX1" s="57"/>
      <c r="AY1" s="57"/>
      <c r="AZ1" s="57"/>
      <c r="BA1" s="57"/>
      <c r="BB1" s="57"/>
      <c r="BC1" s="57"/>
      <c r="BD1" s="57"/>
      <c r="BE1" s="57"/>
      <c r="BF1" s="57"/>
      <c r="BG1" s="57"/>
      <c r="BH1" s="57"/>
      <c r="BI1" s="57"/>
      <c r="BJ1" s="57"/>
      <c r="BK1" s="57"/>
      <c r="BL1" s="57"/>
      <c r="BM1" s="57"/>
      <c r="BN1" s="57"/>
      <c r="BO1" s="57"/>
      <c r="BP1" s="57"/>
      <c r="BQ1" s="57"/>
      <c r="BR1" s="62" t="s">
        <v>30</v>
      </c>
    </row>
    <row r="2" spans="1:70" ht="12" customHeight="1" x14ac:dyDescent="0.25">
      <c r="A2" s="78"/>
      <c r="AI2" s="21"/>
      <c r="AK2" s="74" t="s">
        <v>68</v>
      </c>
      <c r="AL2" s="57"/>
      <c r="AM2" s="57"/>
      <c r="AN2" s="57"/>
      <c r="AO2" s="57"/>
      <c r="AP2" s="57"/>
      <c r="AQ2" s="57"/>
      <c r="AR2" s="57"/>
      <c r="AS2" s="57"/>
      <c r="AT2" s="57"/>
      <c r="AU2" s="57"/>
      <c r="AV2" s="57"/>
      <c r="AW2" s="57"/>
      <c r="AX2" s="57"/>
      <c r="AY2" s="57"/>
      <c r="AZ2" s="57"/>
      <c r="BA2" s="57"/>
      <c r="BB2" s="57"/>
      <c r="BC2" s="57"/>
      <c r="BD2" s="57"/>
      <c r="BE2" s="57"/>
      <c r="BF2" s="57"/>
      <c r="BG2" s="57"/>
      <c r="BH2" s="57"/>
      <c r="BI2" s="57"/>
      <c r="BJ2" s="57"/>
      <c r="BK2" s="57"/>
      <c r="BL2" s="57"/>
      <c r="BM2" s="57"/>
      <c r="BN2" s="57"/>
      <c r="BO2" s="57"/>
      <c r="BP2" s="57"/>
      <c r="BQ2" s="57"/>
      <c r="BR2" s="62"/>
    </row>
    <row r="3" spans="1:70" ht="12" customHeight="1" x14ac:dyDescent="0.3">
      <c r="A3" s="79" t="s">
        <v>120</v>
      </c>
      <c r="AI3" s="21"/>
      <c r="AK3" s="141" t="s">
        <v>85</v>
      </c>
      <c r="AL3" s="57"/>
      <c r="AM3" s="57"/>
      <c r="AN3" s="57"/>
      <c r="AO3" s="57"/>
      <c r="AP3" s="57"/>
      <c r="AQ3" s="57"/>
      <c r="AR3" s="57"/>
      <c r="AS3" s="57"/>
      <c r="AT3" s="57"/>
      <c r="AU3" s="57"/>
      <c r="AV3" s="57"/>
      <c r="AW3" s="57"/>
      <c r="AX3" s="57"/>
      <c r="AY3" s="57"/>
      <c r="AZ3" s="57"/>
      <c r="BA3" s="57"/>
      <c r="BB3" s="57"/>
      <c r="BC3" s="57"/>
      <c r="BD3" s="57"/>
      <c r="BE3" s="57"/>
      <c r="BF3" s="57"/>
      <c r="BG3" s="57"/>
      <c r="BH3" s="57"/>
      <c r="BI3" s="57"/>
      <c r="BJ3" s="57"/>
      <c r="BK3" s="57"/>
      <c r="BL3" s="57"/>
      <c r="BM3" s="57"/>
      <c r="BN3" s="57"/>
      <c r="BO3" s="57"/>
      <c r="BP3" s="57"/>
      <c r="BQ3" s="57"/>
      <c r="BR3" s="62"/>
    </row>
    <row r="4" spans="1:70" ht="12" customHeight="1" x14ac:dyDescent="0.25">
      <c r="A4" s="78"/>
      <c r="AI4" s="21"/>
      <c r="AK4" s="142"/>
      <c r="AL4" s="67"/>
      <c r="AM4" s="67"/>
      <c r="AN4" s="67"/>
      <c r="AO4" s="67"/>
      <c r="AP4" s="67"/>
      <c r="AQ4" s="67"/>
      <c r="AR4" s="67"/>
      <c r="AS4" s="67"/>
      <c r="AT4" s="76"/>
      <c r="AU4" s="67"/>
      <c r="AV4" s="68"/>
      <c r="AW4" s="67"/>
      <c r="AX4" s="67"/>
      <c r="AY4" s="67"/>
      <c r="AZ4" s="67"/>
      <c r="BA4" s="67"/>
      <c r="BB4" s="67"/>
      <c r="BC4" s="67"/>
      <c r="BD4" s="67"/>
      <c r="BE4" s="67"/>
      <c r="BF4" s="67"/>
      <c r="BG4" s="67"/>
      <c r="BH4" s="67"/>
      <c r="BI4" s="67"/>
      <c r="BJ4" s="67"/>
      <c r="BK4" s="67"/>
      <c r="BL4" s="68"/>
      <c r="BM4" s="67"/>
      <c r="BN4" s="68"/>
      <c r="BO4" s="67"/>
      <c r="BP4" s="67"/>
      <c r="BQ4" s="67"/>
      <c r="BR4" s="69"/>
    </row>
    <row r="5" spans="1:70" ht="12" customHeight="1" x14ac:dyDescent="0.2">
      <c r="A5" s="81" t="s">
        <v>27</v>
      </c>
      <c r="B5" s="82"/>
      <c r="C5" s="82"/>
      <c r="D5" s="82"/>
      <c r="E5" s="82"/>
      <c r="F5" s="82"/>
      <c r="G5" s="83"/>
      <c r="H5" s="82"/>
      <c r="I5" s="82"/>
      <c r="J5" s="82"/>
      <c r="K5" s="82"/>
      <c r="L5" s="82"/>
      <c r="M5" s="82"/>
      <c r="N5" s="82"/>
      <c r="O5" s="82"/>
      <c r="P5" s="82"/>
      <c r="Q5" s="82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16"/>
      <c r="AG5" s="23"/>
      <c r="AH5" s="23"/>
      <c r="AI5" s="24"/>
      <c r="AJ5" s="51"/>
      <c r="AK5" s="65" t="s">
        <v>78</v>
      </c>
      <c r="AL5" s="57"/>
      <c r="AM5" s="57"/>
      <c r="AN5" s="57"/>
      <c r="AO5" s="57"/>
      <c r="AP5" s="57"/>
      <c r="AQ5" s="57"/>
      <c r="AR5" s="57"/>
      <c r="AS5" s="57"/>
      <c r="AT5" s="60"/>
      <c r="AU5" s="57"/>
      <c r="AV5" s="61"/>
      <c r="AW5" s="57"/>
      <c r="AX5" s="57"/>
      <c r="AY5" s="57"/>
      <c r="AZ5" s="57"/>
      <c r="BA5" s="57"/>
      <c r="BB5" s="57"/>
      <c r="BC5" s="57"/>
      <c r="BD5" s="57"/>
      <c r="BE5" s="57"/>
      <c r="BF5" s="57"/>
      <c r="BG5" s="57"/>
      <c r="BH5" s="57"/>
      <c r="BI5" s="57"/>
      <c r="BJ5" s="57"/>
      <c r="BK5" s="57"/>
      <c r="BL5" s="61"/>
      <c r="BM5" s="57"/>
      <c r="BN5" s="61"/>
      <c r="BO5" s="57"/>
      <c r="BP5" s="57"/>
      <c r="BQ5" s="57"/>
      <c r="BR5" s="75"/>
    </row>
    <row r="6" spans="1:70" ht="9.9" customHeight="1" x14ac:dyDescent="0.2">
      <c r="A6" s="26"/>
      <c r="B6" s="52"/>
      <c r="C6" s="52"/>
      <c r="D6" s="52"/>
      <c r="E6" s="52"/>
      <c r="F6" s="52"/>
      <c r="G6" s="10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V6" s="52"/>
      <c r="W6" s="52"/>
      <c r="X6" s="52"/>
      <c r="Y6" s="52"/>
      <c r="Z6" s="52"/>
      <c r="AA6" s="52"/>
      <c r="AB6" s="52"/>
      <c r="AC6" s="52"/>
      <c r="AD6" s="52"/>
      <c r="AE6" s="52"/>
      <c r="AF6" s="5"/>
      <c r="AG6" s="184"/>
      <c r="AH6" s="184"/>
      <c r="AI6" s="13"/>
      <c r="AJ6" s="51"/>
      <c r="AK6" s="65"/>
      <c r="AL6" s="57"/>
      <c r="AM6" s="147"/>
      <c r="AN6" s="57"/>
      <c r="AO6" s="65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  <c r="BG6" s="57"/>
      <c r="BH6" s="57"/>
      <c r="BI6" s="57"/>
      <c r="BJ6" s="57"/>
      <c r="BK6" s="57"/>
      <c r="BL6" s="57"/>
      <c r="BM6" s="57"/>
      <c r="BN6" s="57"/>
      <c r="BO6" s="57"/>
      <c r="BP6" s="57"/>
      <c r="BQ6" s="57"/>
      <c r="BR6" s="75"/>
    </row>
    <row r="7" spans="1:70" ht="12" customHeight="1" x14ac:dyDescent="0.2">
      <c r="A7" s="26"/>
      <c r="B7" s="5"/>
      <c r="C7" s="5"/>
      <c r="D7" s="5"/>
      <c r="E7" s="5"/>
      <c r="F7" s="5"/>
      <c r="G7" s="5"/>
      <c r="H7" s="27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4"/>
      <c r="AI7" s="13"/>
      <c r="AJ7" s="51"/>
      <c r="AK7" s="147" t="s">
        <v>121</v>
      </c>
      <c r="AL7" s="57"/>
      <c r="AM7" s="147"/>
      <c r="AN7" s="57"/>
      <c r="AO7" s="57"/>
      <c r="AP7" s="57"/>
      <c r="AQ7" s="57"/>
      <c r="AR7" s="57"/>
      <c r="AS7" s="57"/>
      <c r="AT7" s="57"/>
      <c r="AU7" s="57"/>
      <c r="AV7" s="57"/>
      <c r="AW7" s="57"/>
      <c r="AX7" s="57"/>
      <c r="AY7" s="57"/>
      <c r="AZ7" s="57"/>
      <c r="BA7" s="57"/>
      <c r="BB7" s="57"/>
      <c r="BC7" s="57"/>
      <c r="BD7" s="57"/>
      <c r="BE7" s="57"/>
      <c r="BF7" s="57"/>
      <c r="BG7" s="57"/>
      <c r="BH7" s="57"/>
      <c r="BI7" s="57"/>
      <c r="BJ7" s="57"/>
      <c r="BK7" s="57"/>
      <c r="BL7" s="57"/>
      <c r="BM7" s="57"/>
      <c r="BN7" s="57"/>
      <c r="BO7" s="57"/>
      <c r="BP7" s="57"/>
      <c r="BQ7" s="57"/>
      <c r="BR7" s="75"/>
    </row>
    <row r="8" spans="1:70" ht="12" customHeight="1" x14ac:dyDescent="0.2">
      <c r="A8" s="26"/>
      <c r="B8" s="5" t="s">
        <v>18</v>
      </c>
      <c r="D8" s="5"/>
      <c r="E8" s="5"/>
      <c r="F8" s="5"/>
      <c r="G8" s="5"/>
      <c r="H8" s="29"/>
      <c r="I8" s="254"/>
      <c r="J8" s="254"/>
      <c r="K8" s="254"/>
      <c r="L8" s="254"/>
      <c r="M8" s="254"/>
      <c r="N8" s="254"/>
      <c r="O8" s="254"/>
      <c r="P8" s="254"/>
      <c r="Q8" s="254"/>
      <c r="R8" s="254"/>
      <c r="S8" s="254"/>
      <c r="T8" s="254"/>
      <c r="U8" s="254"/>
      <c r="V8" s="254"/>
      <c r="W8" s="254"/>
      <c r="X8" s="254"/>
      <c r="Y8" s="254"/>
      <c r="Z8" s="254"/>
      <c r="AA8" s="254"/>
      <c r="AB8" s="254"/>
      <c r="AC8" s="254"/>
      <c r="AD8" s="254"/>
      <c r="AE8" s="254"/>
      <c r="AF8" s="254"/>
      <c r="AG8" s="254"/>
      <c r="AH8" s="13"/>
      <c r="AI8" s="13"/>
      <c r="AJ8" s="51"/>
      <c r="AK8" s="73"/>
      <c r="AL8" s="57"/>
      <c r="AM8" s="65"/>
      <c r="AN8" s="57"/>
      <c r="AO8" s="65"/>
      <c r="AP8" s="57"/>
      <c r="AQ8" s="73"/>
      <c r="AR8" s="57"/>
      <c r="AS8" s="57"/>
      <c r="AT8" s="57"/>
      <c r="AU8" s="57"/>
      <c r="AV8" s="57"/>
      <c r="AW8" s="57"/>
      <c r="AX8" s="57"/>
      <c r="AY8" s="57"/>
      <c r="AZ8" s="57"/>
      <c r="BA8" s="57"/>
      <c r="BB8" s="57"/>
      <c r="BC8" s="57"/>
      <c r="BD8" s="57"/>
      <c r="BE8" s="57"/>
      <c r="BF8" s="57"/>
      <c r="BG8" s="57"/>
      <c r="BH8" s="57"/>
      <c r="BI8" s="57"/>
      <c r="BJ8" s="57"/>
      <c r="BK8" s="57"/>
      <c r="BL8" s="57"/>
      <c r="BM8" s="57"/>
      <c r="BN8" s="57"/>
      <c r="BO8" s="57"/>
      <c r="BP8" s="57"/>
      <c r="BQ8" s="57"/>
      <c r="BR8" s="75"/>
    </row>
    <row r="9" spans="1:70" ht="12" customHeight="1" x14ac:dyDescent="0.25">
      <c r="A9" s="47"/>
      <c r="B9" s="5"/>
      <c r="C9" s="5"/>
      <c r="D9" s="5"/>
      <c r="E9" s="5"/>
      <c r="F9" s="5"/>
      <c r="G9" s="5"/>
      <c r="H9" s="31"/>
      <c r="I9" s="34"/>
      <c r="J9" s="34"/>
      <c r="K9" s="34"/>
      <c r="L9" s="34"/>
      <c r="M9" s="34"/>
      <c r="N9" s="34"/>
      <c r="O9" s="34"/>
      <c r="P9" s="34"/>
      <c r="Q9" s="34"/>
      <c r="R9" s="34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  <c r="AF9" s="34"/>
      <c r="AG9" s="34"/>
      <c r="AH9" s="35"/>
      <c r="AI9" s="13"/>
      <c r="AJ9" s="51"/>
      <c r="AK9" s="54"/>
      <c r="AL9" s="148"/>
      <c r="AM9" s="140"/>
      <c r="AN9" s="58"/>
      <c r="AO9" s="58"/>
      <c r="AP9" s="58"/>
      <c r="AQ9" s="65"/>
      <c r="AR9" s="58"/>
      <c r="AS9" s="58"/>
      <c r="AT9" s="58"/>
      <c r="AU9" s="58"/>
      <c r="AV9" s="58"/>
      <c r="AW9" s="58"/>
      <c r="AX9" s="58"/>
      <c r="AY9" s="58"/>
      <c r="AZ9" s="58"/>
      <c r="BA9" s="58"/>
      <c r="BB9" s="58"/>
      <c r="BC9" s="58"/>
      <c r="BD9" s="58"/>
      <c r="BE9" s="58"/>
      <c r="BF9" s="71"/>
      <c r="BG9" s="61"/>
      <c r="BH9" s="61"/>
      <c r="BI9" s="57"/>
      <c r="BJ9" s="57"/>
      <c r="BK9" s="57"/>
      <c r="BL9" s="57"/>
      <c r="BM9" s="57"/>
      <c r="BN9" s="57"/>
      <c r="BO9" s="57"/>
      <c r="BP9" s="57"/>
      <c r="BQ9" s="57"/>
      <c r="BR9" s="75"/>
    </row>
    <row r="10" spans="1:70" ht="12" customHeight="1" x14ac:dyDescent="0.2">
      <c r="A10" s="47"/>
      <c r="B10" s="52"/>
      <c r="C10" s="52"/>
      <c r="D10" s="52"/>
      <c r="E10" s="52"/>
      <c r="F10" s="52"/>
      <c r="G10" s="10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52"/>
      <c r="T10" s="52"/>
      <c r="U10" s="52"/>
      <c r="V10" s="52"/>
      <c r="W10" s="52"/>
      <c r="X10" s="52"/>
      <c r="Y10" s="52"/>
      <c r="Z10" s="52"/>
      <c r="AA10" s="52"/>
      <c r="AB10" s="52"/>
      <c r="AC10" s="52"/>
      <c r="AD10" s="52"/>
      <c r="AE10" s="52"/>
      <c r="AF10" s="5"/>
      <c r="AG10" s="184"/>
      <c r="AH10" s="184"/>
      <c r="AI10" s="13"/>
      <c r="AJ10" s="51"/>
      <c r="AK10" s="80"/>
      <c r="AL10" s="149"/>
      <c r="AM10" s="61"/>
      <c r="AN10" s="61"/>
      <c r="AO10" s="61"/>
      <c r="AP10" s="61"/>
      <c r="AQ10" s="149"/>
      <c r="AR10" s="57"/>
      <c r="AS10" s="57"/>
      <c r="AT10" s="57"/>
      <c r="AU10" s="57"/>
      <c r="AV10" s="57"/>
      <c r="AW10" s="57"/>
      <c r="AX10" s="57"/>
      <c r="AY10" s="57"/>
      <c r="AZ10" s="57"/>
      <c r="BA10" s="57"/>
      <c r="BB10" s="57"/>
      <c r="BC10" s="57"/>
      <c r="BD10" s="57"/>
      <c r="BE10" s="57"/>
      <c r="BF10" s="57"/>
      <c r="BG10" s="57"/>
      <c r="BH10" s="57"/>
      <c r="BI10" s="57"/>
      <c r="BJ10" s="57"/>
      <c r="BK10" s="57"/>
      <c r="BL10" s="57"/>
      <c r="BM10" s="57"/>
      <c r="BN10" s="57"/>
      <c r="BO10" s="57"/>
      <c r="BP10" s="57"/>
      <c r="BQ10" s="57"/>
      <c r="BR10" s="75"/>
    </row>
    <row r="11" spans="1:70" s="22" customFormat="1" ht="12" customHeight="1" x14ac:dyDescent="0.25">
      <c r="A11" s="47"/>
      <c r="B11" s="52"/>
      <c r="C11" s="52"/>
      <c r="D11" s="52"/>
      <c r="E11" s="52"/>
      <c r="F11" s="52"/>
      <c r="G11" s="10"/>
      <c r="H11" s="52"/>
      <c r="I11" s="52"/>
      <c r="J11" s="52"/>
      <c r="K11" s="52"/>
      <c r="L11" s="52"/>
      <c r="M11" s="52"/>
      <c r="N11" s="52"/>
      <c r="O11" s="52"/>
      <c r="P11" s="52"/>
      <c r="Q11" s="52"/>
      <c r="R11" s="52"/>
      <c r="S11" s="52"/>
      <c r="T11" s="52"/>
      <c r="U11" s="52"/>
      <c r="V11" s="52"/>
      <c r="W11" s="52"/>
      <c r="X11" s="52"/>
      <c r="Y11" s="52"/>
      <c r="Z11" s="52"/>
      <c r="AA11" s="52"/>
      <c r="AB11" s="52"/>
      <c r="AC11" s="52"/>
      <c r="AD11" s="52"/>
      <c r="AE11" s="52"/>
      <c r="AF11" s="5"/>
      <c r="AG11" s="184"/>
      <c r="AH11" s="184"/>
      <c r="AI11" s="13"/>
      <c r="AJ11" s="51"/>
      <c r="AK11" s="147" t="s">
        <v>122</v>
      </c>
      <c r="AL11" s="58"/>
      <c r="AM11" s="58"/>
      <c r="AN11" s="58"/>
      <c r="AO11" s="57"/>
      <c r="AP11" s="59"/>
      <c r="AQ11" s="57"/>
      <c r="AR11" s="61"/>
      <c r="AS11" s="57"/>
      <c r="AT11" s="58"/>
      <c r="AU11" s="58"/>
      <c r="AV11" s="58"/>
      <c r="AW11" s="58"/>
      <c r="AX11" s="58"/>
      <c r="AY11" s="58"/>
      <c r="AZ11" s="58"/>
      <c r="BA11" s="58"/>
      <c r="BB11" s="58"/>
      <c r="BC11" s="58"/>
      <c r="BD11" s="58"/>
      <c r="BE11" s="58"/>
      <c r="BF11" s="58"/>
      <c r="BG11" s="58"/>
      <c r="BH11" s="58"/>
      <c r="BI11" s="58"/>
      <c r="BJ11" s="58"/>
      <c r="BK11" s="57"/>
      <c r="BL11" s="57"/>
      <c r="BM11" s="57"/>
      <c r="BN11" s="57"/>
      <c r="BO11" s="58"/>
      <c r="BP11" s="58"/>
      <c r="BQ11" s="58"/>
      <c r="BR11" s="75"/>
    </row>
    <row r="12" spans="1:70" s="22" customFormat="1" ht="3.9" customHeight="1" x14ac:dyDescent="0.25">
      <c r="A12" s="26"/>
      <c r="B12" s="5"/>
      <c r="C12" s="5"/>
      <c r="D12" s="5"/>
      <c r="E12" s="5"/>
      <c r="F12" s="5"/>
      <c r="G12" s="5"/>
      <c r="H12" s="27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16"/>
      <c r="AF12" s="16"/>
      <c r="AG12" s="23"/>
      <c r="AH12" s="24"/>
      <c r="AI12" s="13"/>
      <c r="AJ12" s="51"/>
      <c r="AK12" s="65"/>
      <c r="AL12" s="58"/>
      <c r="AM12" s="58"/>
      <c r="AN12" s="58"/>
      <c r="AO12" s="57"/>
      <c r="AP12" s="59"/>
      <c r="AQ12" s="57"/>
      <c r="AR12" s="61"/>
      <c r="AS12" s="57"/>
      <c r="AT12" s="58"/>
      <c r="AU12" s="58"/>
      <c r="AV12" s="58"/>
      <c r="AW12" s="58"/>
      <c r="AX12" s="58"/>
      <c r="AY12" s="58"/>
      <c r="AZ12" s="58"/>
      <c r="BA12" s="58"/>
      <c r="BB12" s="58"/>
      <c r="BC12" s="58"/>
      <c r="BD12" s="58"/>
      <c r="BE12" s="58"/>
      <c r="BF12" s="58"/>
      <c r="BG12" s="58"/>
      <c r="BH12" s="58"/>
      <c r="BI12" s="58"/>
      <c r="BJ12" s="58"/>
      <c r="BK12" s="57"/>
      <c r="BL12" s="57"/>
      <c r="BM12" s="57"/>
      <c r="BN12" s="57"/>
      <c r="BO12" s="58"/>
      <c r="BP12" s="58"/>
      <c r="BQ12" s="58"/>
      <c r="BR12" s="75"/>
    </row>
    <row r="13" spans="1:70" s="22" customFormat="1" ht="13.5" customHeight="1" x14ac:dyDescent="0.25">
      <c r="A13" s="26"/>
      <c r="B13" s="5" t="s">
        <v>19</v>
      </c>
      <c r="C13" s="21"/>
      <c r="D13" s="5"/>
      <c r="E13" s="5"/>
      <c r="F13" s="5"/>
      <c r="G13" s="5"/>
      <c r="H13" s="26"/>
      <c r="I13" s="52" t="b">
        <f>IF(AO13="x",AQ13)</f>
        <v>0</v>
      </c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E13" s="5"/>
      <c r="AF13" s="5"/>
      <c r="AG13" s="184"/>
      <c r="AH13" s="13"/>
      <c r="AI13" s="13"/>
      <c r="AJ13" s="51"/>
      <c r="AK13" s="57" t="s">
        <v>23</v>
      </c>
      <c r="AL13" s="66"/>
      <c r="AM13" s="57"/>
      <c r="AN13" s="57"/>
      <c r="AO13" s="177"/>
      <c r="AP13" s="64"/>
      <c r="AQ13" s="211"/>
      <c r="AR13" s="243"/>
      <c r="AS13" s="243"/>
      <c r="AT13" s="243"/>
      <c r="AU13" s="243"/>
      <c r="AV13" s="243"/>
      <c r="AW13" s="243"/>
      <c r="AX13" s="243"/>
      <c r="AY13" s="243"/>
      <c r="AZ13" s="243"/>
      <c r="BA13" s="243"/>
      <c r="BB13" s="243"/>
      <c r="BC13" s="243"/>
      <c r="BD13" s="243"/>
      <c r="BE13" s="243"/>
      <c r="BF13" s="243"/>
      <c r="BG13" s="243"/>
      <c r="BH13" s="243"/>
      <c r="BI13" s="243"/>
      <c r="BJ13" s="243"/>
      <c r="BK13" s="243"/>
      <c r="BL13" s="243"/>
      <c r="BM13" s="244"/>
      <c r="BN13" s="57"/>
      <c r="BO13" s="58"/>
      <c r="BP13" s="58"/>
      <c r="BQ13" s="58"/>
      <c r="BR13" s="75"/>
    </row>
    <row r="14" spans="1:70" ht="3.9" customHeight="1" x14ac:dyDescent="0.2">
      <c r="A14" s="26"/>
      <c r="B14" s="5"/>
      <c r="C14" s="5"/>
      <c r="D14" s="5"/>
      <c r="E14" s="5"/>
      <c r="F14" s="5"/>
      <c r="G14" s="5"/>
      <c r="H14" s="26"/>
      <c r="I14" s="52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5"/>
      <c r="AF14" s="5"/>
      <c r="AG14" s="184"/>
      <c r="AH14" s="13"/>
      <c r="AI14" s="13"/>
      <c r="AJ14" s="51"/>
      <c r="AK14" s="57"/>
      <c r="AL14" s="57"/>
      <c r="AM14" s="57"/>
      <c r="AN14" s="57"/>
      <c r="AO14" s="57"/>
      <c r="AP14" s="57"/>
      <c r="AQ14" s="57"/>
      <c r="AR14" s="57"/>
      <c r="AS14" s="57"/>
      <c r="AT14" s="57"/>
      <c r="AU14" s="57"/>
      <c r="AV14" s="57"/>
      <c r="AW14" s="57"/>
      <c r="AX14" s="57"/>
      <c r="AY14" s="57"/>
      <c r="AZ14" s="57"/>
      <c r="BA14" s="57"/>
      <c r="BB14" s="57"/>
      <c r="BC14" s="57"/>
      <c r="BD14" s="57"/>
      <c r="BE14" s="57"/>
      <c r="BF14" s="57"/>
      <c r="BG14" s="57"/>
      <c r="BH14" s="57"/>
      <c r="BI14" s="57"/>
      <c r="BJ14" s="57"/>
      <c r="BK14" s="57"/>
      <c r="BL14" s="57"/>
      <c r="BM14" s="57"/>
      <c r="BN14" s="57"/>
      <c r="BO14" s="57"/>
      <c r="BP14" s="57"/>
      <c r="BQ14" s="57"/>
      <c r="BR14" s="62"/>
    </row>
    <row r="15" spans="1:70" ht="13.5" customHeight="1" x14ac:dyDescent="0.2">
      <c r="A15" s="26"/>
      <c r="B15" s="5"/>
      <c r="C15" s="5"/>
      <c r="D15" s="5"/>
      <c r="E15" s="5"/>
      <c r="F15" s="5"/>
      <c r="G15" s="5"/>
      <c r="H15" s="31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  <c r="AE15" s="33"/>
      <c r="AF15" s="33"/>
      <c r="AG15" s="34"/>
      <c r="AH15" s="35"/>
      <c r="AI15" s="13"/>
      <c r="AJ15" s="51"/>
      <c r="AK15" s="57"/>
      <c r="AL15" s="57"/>
      <c r="AM15" s="57"/>
      <c r="AN15" s="57"/>
      <c r="AO15" s="57"/>
      <c r="AP15" s="57"/>
      <c r="AQ15" s="73" t="s">
        <v>42</v>
      </c>
      <c r="AR15" s="57"/>
      <c r="AS15" s="57"/>
      <c r="AT15" s="57"/>
      <c r="AU15" s="57"/>
      <c r="AV15" s="57"/>
      <c r="AW15" s="57"/>
      <c r="AX15" s="57"/>
      <c r="AY15" s="57"/>
      <c r="AZ15" s="57"/>
      <c r="BA15" s="57"/>
      <c r="BB15" s="57"/>
      <c r="BC15" s="57"/>
      <c r="BD15" s="57"/>
      <c r="BE15" s="57"/>
      <c r="BF15" s="57"/>
      <c r="BG15" s="57"/>
      <c r="BH15" s="57"/>
      <c r="BI15" s="57"/>
      <c r="BJ15" s="57"/>
      <c r="BK15" s="57"/>
      <c r="BL15" s="61"/>
      <c r="BM15" s="57"/>
      <c r="BN15" s="57"/>
      <c r="BO15" s="57"/>
      <c r="BP15" s="57"/>
      <c r="BQ15" s="57"/>
      <c r="BR15" s="57"/>
    </row>
    <row r="16" spans="1:70" ht="3.9" customHeight="1" x14ac:dyDescent="0.2">
      <c r="A16" s="26"/>
      <c r="AI16" s="13"/>
      <c r="AJ16" s="51"/>
      <c r="AK16" s="57"/>
      <c r="AL16" s="57"/>
      <c r="AM16" s="57"/>
      <c r="AN16" s="57"/>
      <c r="AO16" s="57"/>
      <c r="AP16" s="57"/>
      <c r="AQ16" s="57"/>
      <c r="AR16" s="57"/>
      <c r="AS16" s="57"/>
      <c r="AT16" s="57"/>
      <c r="AU16" s="57"/>
      <c r="AV16" s="57"/>
      <c r="AW16" s="57"/>
      <c r="AX16" s="57"/>
      <c r="AY16" s="57"/>
      <c r="AZ16" s="57"/>
      <c r="BA16" s="57"/>
      <c r="BB16" s="57"/>
      <c r="BC16" s="57"/>
      <c r="BD16" s="57"/>
      <c r="BE16" s="57"/>
      <c r="BF16" s="57"/>
      <c r="BG16" s="57"/>
      <c r="BH16" s="57"/>
      <c r="BI16" s="57"/>
      <c r="BJ16" s="57"/>
      <c r="BK16" s="57"/>
      <c r="BL16" s="57"/>
      <c r="BM16" s="57"/>
      <c r="BN16" s="57"/>
      <c r="BO16" s="57"/>
      <c r="BP16" s="57"/>
      <c r="BQ16" s="57"/>
      <c r="BR16" s="57"/>
    </row>
    <row r="17" spans="1:72" ht="13.5" customHeight="1" x14ac:dyDescent="0.2">
      <c r="A17" s="26"/>
      <c r="B17" s="5"/>
      <c r="C17" s="5"/>
      <c r="D17" s="5"/>
      <c r="E17" s="5"/>
      <c r="F17" s="5"/>
      <c r="G17" s="184"/>
      <c r="H17" s="184"/>
      <c r="I17" s="184"/>
      <c r="J17" s="184"/>
      <c r="K17" s="184"/>
      <c r="L17" s="184"/>
      <c r="M17" s="184"/>
      <c r="N17" s="184"/>
      <c r="O17" s="184"/>
      <c r="P17" s="184"/>
      <c r="Q17" s="184"/>
      <c r="R17" s="184"/>
      <c r="S17" s="184"/>
      <c r="T17" s="184"/>
      <c r="U17" s="184"/>
      <c r="V17" s="184"/>
      <c r="W17" s="184"/>
      <c r="X17" s="184"/>
      <c r="Y17" s="184"/>
      <c r="Z17" s="184"/>
      <c r="AA17" s="184"/>
      <c r="AB17" s="184"/>
      <c r="AC17" s="184"/>
      <c r="AD17" s="5"/>
      <c r="AE17" s="5"/>
      <c r="AF17" s="5"/>
      <c r="AG17" s="184"/>
      <c r="AH17" s="184"/>
      <c r="AI17" s="13"/>
      <c r="AJ17" s="51"/>
      <c r="AK17" s="57"/>
      <c r="AL17" s="57"/>
      <c r="AM17" s="57"/>
      <c r="AN17" s="57"/>
      <c r="AO17" s="57"/>
      <c r="AP17" s="57"/>
      <c r="AQ17" s="57"/>
      <c r="AR17" s="57"/>
      <c r="AS17" s="57"/>
      <c r="AT17" s="57"/>
      <c r="AU17" s="57"/>
      <c r="AV17" s="57"/>
      <c r="AW17" s="57"/>
      <c r="AX17" s="57"/>
      <c r="AY17" s="57"/>
      <c r="AZ17" s="57"/>
      <c r="BA17" s="57"/>
      <c r="BB17" s="57"/>
      <c r="BC17" s="57"/>
      <c r="BD17" s="57"/>
      <c r="BE17" s="57"/>
      <c r="BF17" s="57"/>
      <c r="BG17" s="57"/>
      <c r="BH17" s="57"/>
      <c r="BI17" s="57"/>
      <c r="BJ17" s="57"/>
      <c r="BK17" s="57"/>
      <c r="BL17" s="57"/>
      <c r="BM17" s="57"/>
      <c r="BN17" s="57"/>
      <c r="BO17" s="57"/>
      <c r="BP17" s="57"/>
      <c r="BQ17" s="57"/>
      <c r="BR17" s="57"/>
    </row>
    <row r="18" spans="1:72" ht="9.9" customHeight="1" x14ac:dyDescent="0.25">
      <c r="A18" s="26"/>
      <c r="B18" s="5"/>
      <c r="C18" s="5"/>
      <c r="D18" s="5"/>
      <c r="E18" s="5"/>
      <c r="F18" s="5"/>
      <c r="G18" s="184"/>
      <c r="H18" s="184"/>
      <c r="I18" s="184"/>
      <c r="J18" s="184"/>
      <c r="K18" s="184"/>
      <c r="L18" s="184"/>
      <c r="M18" s="184"/>
      <c r="N18" s="184"/>
      <c r="O18" s="184"/>
      <c r="P18" s="184"/>
      <c r="Q18" s="184"/>
      <c r="R18" s="184"/>
      <c r="S18" s="184"/>
      <c r="T18" s="184"/>
      <c r="U18" s="184"/>
      <c r="V18" s="184"/>
      <c r="W18" s="184"/>
      <c r="X18" s="184"/>
      <c r="Y18" s="184"/>
      <c r="Z18" s="184"/>
      <c r="AA18" s="184"/>
      <c r="AB18" s="184"/>
      <c r="AC18" s="184"/>
      <c r="AD18" s="5"/>
      <c r="AE18" s="5"/>
      <c r="AF18" s="5"/>
      <c r="AG18" s="184"/>
      <c r="AH18" s="184"/>
      <c r="AI18" s="13"/>
      <c r="AJ18" s="51"/>
      <c r="AK18" s="71"/>
      <c r="AL18" s="57"/>
      <c r="AM18" s="57"/>
      <c r="AN18" s="72"/>
      <c r="AO18" s="57"/>
      <c r="AP18" s="57"/>
      <c r="AQ18" s="57"/>
      <c r="AR18" s="57"/>
      <c r="AS18" s="57"/>
      <c r="AT18" s="57"/>
      <c r="AU18" s="57"/>
      <c r="AV18" s="57"/>
      <c r="AW18" s="57"/>
      <c r="AX18" s="57"/>
      <c r="AY18" s="57"/>
      <c r="AZ18" s="57"/>
      <c r="BA18" s="72"/>
      <c r="BB18" s="57"/>
      <c r="BC18" s="57"/>
      <c r="BD18" s="57"/>
      <c r="BE18" s="57"/>
      <c r="BF18" s="58"/>
      <c r="BG18" s="57"/>
      <c r="BH18" s="57"/>
      <c r="BI18" s="57"/>
      <c r="BJ18" s="57"/>
      <c r="BK18" s="57"/>
      <c r="BL18" s="61"/>
      <c r="BM18" s="57"/>
      <c r="BN18" s="61"/>
      <c r="BO18" s="57"/>
      <c r="BP18" s="57"/>
      <c r="BQ18" s="57"/>
      <c r="BR18" s="62"/>
    </row>
    <row r="19" spans="1:72" ht="13.5" customHeight="1" x14ac:dyDescent="0.25">
      <c r="A19" s="26"/>
      <c r="B19" s="5" t="s">
        <v>35</v>
      </c>
      <c r="C19" s="5"/>
      <c r="D19" s="5"/>
      <c r="E19" s="5"/>
      <c r="F19" s="5"/>
      <c r="G19" s="184"/>
      <c r="H19" s="184"/>
      <c r="I19" s="184"/>
      <c r="J19" s="184"/>
      <c r="K19" s="184"/>
      <c r="L19" s="184" t="s">
        <v>36</v>
      </c>
      <c r="M19" s="184"/>
      <c r="N19" s="184"/>
      <c r="O19" s="184"/>
      <c r="P19" s="184"/>
      <c r="Q19" s="184"/>
      <c r="R19" s="236">
        <f>ROUND(AT19,0)</f>
        <v>0</v>
      </c>
      <c r="S19" s="237"/>
      <c r="T19" s="238"/>
      <c r="U19" s="184" t="s">
        <v>37</v>
      </c>
      <c r="V19" s="184"/>
      <c r="W19" s="184"/>
      <c r="X19" s="184"/>
      <c r="Y19" s="184"/>
      <c r="Z19" s="184"/>
      <c r="AA19" s="184"/>
      <c r="AB19" s="184"/>
      <c r="AC19" s="184"/>
      <c r="AD19" s="5"/>
      <c r="AE19" s="5"/>
      <c r="AF19" s="5"/>
      <c r="AG19" s="184"/>
      <c r="AH19" s="184"/>
      <c r="AI19" s="13"/>
      <c r="AJ19" s="51"/>
      <c r="AK19" s="71" t="s">
        <v>28</v>
      </c>
      <c r="AL19" s="57"/>
      <c r="AM19" s="57"/>
      <c r="AN19" s="72"/>
      <c r="AO19" s="57"/>
      <c r="AP19" s="57"/>
      <c r="AQ19" s="57"/>
      <c r="AR19" s="57"/>
      <c r="AS19" s="57"/>
      <c r="AT19" s="250"/>
      <c r="AU19" s="251"/>
      <c r="AV19" s="71" t="s">
        <v>32</v>
      </c>
      <c r="AW19" s="57"/>
      <c r="AX19" s="57"/>
      <c r="AY19" s="57"/>
      <c r="AZ19" s="57"/>
      <c r="BA19" s="72"/>
      <c r="BB19" s="57"/>
      <c r="BC19" s="57"/>
      <c r="BD19" s="57"/>
      <c r="BE19" s="57"/>
      <c r="BF19" s="58"/>
      <c r="BG19" s="57"/>
      <c r="BH19" s="57"/>
      <c r="BI19" s="57"/>
      <c r="BJ19" s="57"/>
      <c r="BK19" s="57"/>
      <c r="BL19" s="61"/>
      <c r="BM19" s="57"/>
      <c r="BN19" s="61"/>
      <c r="BO19" s="57"/>
      <c r="BP19" s="57"/>
      <c r="BQ19" s="57"/>
      <c r="BR19" s="62"/>
    </row>
    <row r="20" spans="1:72" ht="9.9" customHeight="1" x14ac:dyDescent="0.25">
      <c r="A20" s="26"/>
      <c r="B20" s="5"/>
      <c r="C20" s="5"/>
      <c r="D20" s="5"/>
      <c r="E20" s="5"/>
      <c r="F20" s="5"/>
      <c r="G20" s="184"/>
      <c r="H20" s="184"/>
      <c r="I20" s="184"/>
      <c r="J20" s="184"/>
      <c r="K20" s="184"/>
      <c r="L20" s="184"/>
      <c r="M20" s="184"/>
      <c r="N20" s="184"/>
      <c r="O20" s="184"/>
      <c r="P20" s="184"/>
      <c r="Q20" s="184"/>
      <c r="R20" s="184"/>
      <c r="S20" s="184"/>
      <c r="T20" s="184"/>
      <c r="U20" s="184"/>
      <c r="V20" s="184"/>
      <c r="W20" s="184"/>
      <c r="X20" s="184"/>
      <c r="Y20" s="184"/>
      <c r="Z20" s="184"/>
      <c r="AA20" s="184"/>
      <c r="AB20" s="184"/>
      <c r="AC20" s="184"/>
      <c r="AD20" s="5"/>
      <c r="AE20" s="5"/>
      <c r="AF20" s="5"/>
      <c r="AG20" s="184"/>
      <c r="AH20" s="184"/>
      <c r="AI20" s="13"/>
      <c r="AJ20" s="51"/>
      <c r="AK20" s="71"/>
      <c r="AL20" s="57"/>
      <c r="AM20" s="57"/>
      <c r="AN20" s="72"/>
      <c r="AO20" s="57"/>
      <c r="AP20" s="57"/>
      <c r="AQ20" s="57"/>
      <c r="AR20" s="57"/>
      <c r="AS20" s="57"/>
      <c r="AT20" s="57"/>
      <c r="AU20" s="57"/>
      <c r="AV20" s="57"/>
      <c r="AW20" s="57"/>
      <c r="AX20" s="57"/>
      <c r="AY20" s="57"/>
      <c r="AZ20" s="57"/>
      <c r="BA20" s="72"/>
      <c r="BB20" s="57"/>
      <c r="BC20" s="57"/>
      <c r="BD20" s="57"/>
      <c r="BE20" s="57"/>
      <c r="BF20" s="58"/>
      <c r="BG20" s="57"/>
      <c r="BH20" s="57"/>
      <c r="BI20" s="57"/>
      <c r="BJ20" s="57"/>
      <c r="BK20" s="57"/>
      <c r="BL20" s="61"/>
      <c r="BM20" s="57"/>
      <c r="BN20" s="61"/>
      <c r="BO20" s="57"/>
      <c r="BP20" s="57"/>
      <c r="BQ20" s="57"/>
      <c r="BR20" s="62"/>
    </row>
    <row r="21" spans="1:72" ht="13.5" customHeight="1" thickBot="1" x14ac:dyDescent="0.3">
      <c r="A21" s="26"/>
      <c r="D21" s="5"/>
      <c r="E21" s="5"/>
      <c r="F21" s="5"/>
      <c r="G21" s="5"/>
      <c r="H21" s="5" t="s">
        <v>38</v>
      </c>
      <c r="I21" s="5"/>
      <c r="J21" s="5"/>
      <c r="K21" s="5"/>
      <c r="R21" s="236">
        <f>ROUND((R19*2),0)</f>
        <v>0</v>
      </c>
      <c r="S21" s="237"/>
      <c r="T21" s="238"/>
      <c r="U21" s="5" t="s">
        <v>16</v>
      </c>
      <c r="Y21" s="5" t="s">
        <v>110</v>
      </c>
      <c r="AC21" s="3" t="s">
        <v>17</v>
      </c>
      <c r="AD21" s="5"/>
      <c r="AE21" s="252">
        <f>IF(AW23&gt;0,0,R21*0.2)</f>
        <v>0</v>
      </c>
      <c r="AF21" s="239"/>
      <c r="AG21" s="239"/>
      <c r="AH21" s="239"/>
      <c r="AI21" s="36"/>
      <c r="AJ21" s="51"/>
      <c r="AK21" s="57"/>
      <c r="AL21" s="57"/>
      <c r="AM21" s="57"/>
      <c r="AN21" s="57"/>
      <c r="AO21" s="57"/>
      <c r="AP21" s="57"/>
      <c r="AQ21" s="148" t="s">
        <v>100</v>
      </c>
      <c r="AR21" s="140"/>
      <c r="AS21" s="141"/>
      <c r="AT21" s="140"/>
      <c r="AU21" s="141"/>
      <c r="AV21" s="140"/>
      <c r="AW21" s="57"/>
      <c r="AX21" s="57"/>
      <c r="AY21" s="57"/>
      <c r="AZ21" s="57"/>
      <c r="BA21" s="57"/>
      <c r="BB21" s="57"/>
      <c r="BC21" s="57"/>
      <c r="BD21" s="57"/>
      <c r="BE21" s="57"/>
      <c r="BF21" s="57"/>
      <c r="BG21" s="57"/>
      <c r="BH21" s="57"/>
      <c r="BI21" s="57"/>
      <c r="BJ21" s="57"/>
      <c r="BK21" s="57"/>
      <c r="BL21" s="61"/>
      <c r="BM21" s="57"/>
      <c r="BN21" s="61"/>
      <c r="BO21" s="57"/>
      <c r="BP21" s="57"/>
      <c r="BQ21" s="57"/>
      <c r="BR21" s="62"/>
    </row>
    <row r="22" spans="1:72" ht="9.9" customHeight="1" thickTop="1" x14ac:dyDescent="0.25">
      <c r="A22" s="26"/>
      <c r="B22" s="5"/>
      <c r="C22" s="5"/>
      <c r="D22" s="5"/>
      <c r="E22" s="5"/>
      <c r="F22" s="5"/>
      <c r="G22" s="184"/>
      <c r="H22" s="184"/>
      <c r="I22" s="184"/>
      <c r="J22" s="184"/>
      <c r="K22" s="184"/>
      <c r="L22" s="184"/>
      <c r="M22" s="184"/>
      <c r="N22" s="184"/>
      <c r="O22" s="184"/>
      <c r="P22" s="184"/>
      <c r="Q22" s="184"/>
      <c r="R22" s="184"/>
      <c r="S22" s="184"/>
      <c r="T22" s="184"/>
      <c r="U22" s="184"/>
      <c r="V22" s="184"/>
      <c r="W22" s="184"/>
      <c r="X22" s="184"/>
      <c r="Y22" s="184"/>
      <c r="Z22" s="184"/>
      <c r="AA22" s="184"/>
      <c r="AB22" s="184"/>
      <c r="AC22" s="184"/>
      <c r="AD22" s="5"/>
      <c r="AE22" s="5"/>
      <c r="AF22" s="5"/>
      <c r="AG22" s="184"/>
      <c r="AH22" s="184"/>
      <c r="AI22" s="13"/>
      <c r="AJ22" s="51"/>
      <c r="AK22" s="71"/>
      <c r="AL22" s="57"/>
      <c r="AM22" s="57"/>
      <c r="AN22" s="72"/>
      <c r="AO22" s="57"/>
      <c r="AP22" s="57"/>
      <c r="AQ22" s="57"/>
      <c r="AR22" s="57"/>
      <c r="AS22" s="57"/>
      <c r="AT22" s="57"/>
      <c r="AU22" s="57"/>
      <c r="AV22" s="57"/>
      <c r="AW22" s="57"/>
      <c r="AX22" s="57"/>
      <c r="AY22" s="57"/>
      <c r="AZ22" s="57"/>
      <c r="BA22" s="72"/>
      <c r="BB22" s="57"/>
      <c r="BC22" s="57"/>
      <c r="BD22" s="57"/>
      <c r="BE22" s="57"/>
      <c r="BF22" s="58"/>
      <c r="BG22" s="57"/>
      <c r="BH22" s="57"/>
      <c r="BI22" s="57"/>
      <c r="BJ22" s="57"/>
      <c r="BK22" s="57"/>
      <c r="BL22" s="61"/>
      <c r="BM22" s="57"/>
      <c r="BN22" s="61"/>
      <c r="BO22" s="57"/>
      <c r="BP22" s="57"/>
      <c r="BQ22" s="57"/>
      <c r="BR22" s="62"/>
    </row>
    <row r="23" spans="1:72" ht="13.5" customHeight="1" thickBot="1" x14ac:dyDescent="0.3">
      <c r="A23" s="26"/>
      <c r="B23" s="5" t="s">
        <v>39</v>
      </c>
      <c r="D23" s="5"/>
      <c r="E23" s="232">
        <f>AW23</f>
        <v>0</v>
      </c>
      <c r="F23" s="233"/>
      <c r="G23" s="5"/>
      <c r="H23" s="21" t="s">
        <v>40</v>
      </c>
      <c r="I23" s="5"/>
      <c r="J23" s="5"/>
      <c r="K23" s="234">
        <f>R19*2</f>
        <v>0</v>
      </c>
      <c r="L23" s="235"/>
      <c r="M23" s="235"/>
      <c r="N23" s="5" t="s">
        <v>16</v>
      </c>
      <c r="P23" s="21" t="s">
        <v>41</v>
      </c>
      <c r="T23" s="236">
        <f>E23*K23</f>
        <v>0</v>
      </c>
      <c r="U23" s="237"/>
      <c r="V23" s="238"/>
      <c r="W23" s="21" t="s">
        <v>37</v>
      </c>
      <c r="Y23" s="5" t="s">
        <v>110</v>
      </c>
      <c r="AC23" s="3" t="s">
        <v>17</v>
      </c>
      <c r="AD23" s="5"/>
      <c r="AE23" s="253">
        <f>IF(BT21="x",0,T23*0.2)</f>
        <v>0</v>
      </c>
      <c r="AF23" s="253"/>
      <c r="AG23" s="253"/>
      <c r="AH23" s="253"/>
      <c r="AI23" s="13"/>
      <c r="AJ23" s="51"/>
      <c r="AK23" s="57"/>
      <c r="AL23" s="57"/>
      <c r="AM23" s="72"/>
      <c r="AN23" s="57"/>
      <c r="AO23" s="57"/>
      <c r="AP23" s="57"/>
      <c r="AQ23" s="148" t="s">
        <v>105</v>
      </c>
      <c r="AR23" s="71"/>
      <c r="AS23" s="57"/>
      <c r="AT23" s="148"/>
      <c r="AU23" s="148"/>
      <c r="AV23" s="148"/>
      <c r="AW23" s="178"/>
      <c r="AX23" s="148" t="s">
        <v>106</v>
      </c>
      <c r="AY23" s="148"/>
      <c r="AZ23" s="57"/>
      <c r="BA23" s="57"/>
      <c r="BB23" s="57"/>
      <c r="BC23" s="57"/>
      <c r="BD23" s="57"/>
      <c r="BE23" s="57"/>
      <c r="BF23" s="57"/>
      <c r="BG23" s="57"/>
      <c r="BH23" s="57"/>
      <c r="BI23" s="57"/>
      <c r="BJ23" s="57"/>
      <c r="BK23" s="61"/>
      <c r="BL23" s="57"/>
      <c r="BM23" s="61"/>
      <c r="BN23" s="57"/>
      <c r="BO23" s="57"/>
      <c r="BP23" s="57"/>
      <c r="BQ23" s="57"/>
      <c r="BR23" s="62"/>
    </row>
    <row r="24" spans="1:72" ht="13.5" customHeight="1" thickTop="1" x14ac:dyDescent="0.2">
      <c r="A24" s="185"/>
      <c r="B24" s="186"/>
      <c r="C24" s="186"/>
      <c r="D24" s="186"/>
      <c r="E24" s="186"/>
      <c r="F24" s="186"/>
      <c r="G24" s="187"/>
      <c r="H24" s="187"/>
      <c r="I24" s="187"/>
      <c r="J24" s="187"/>
      <c r="K24" s="187"/>
      <c r="L24" s="187"/>
      <c r="M24" s="187"/>
      <c r="N24" s="187"/>
      <c r="O24" s="187"/>
      <c r="P24" s="187"/>
      <c r="Q24" s="187"/>
      <c r="R24" s="187"/>
      <c r="S24" s="187"/>
      <c r="T24" s="187"/>
      <c r="U24" s="187"/>
      <c r="V24" s="187"/>
      <c r="W24" s="187"/>
      <c r="X24" s="187"/>
      <c r="Y24" s="187"/>
      <c r="Z24" s="187"/>
      <c r="AA24" s="187"/>
      <c r="AB24" s="187"/>
      <c r="AC24" s="187"/>
      <c r="AD24" s="186"/>
      <c r="AE24" s="186"/>
      <c r="AF24" s="186"/>
      <c r="AG24" s="187"/>
      <c r="AH24" s="187"/>
      <c r="AI24" s="188"/>
      <c r="AJ24" s="51"/>
      <c r="AK24" s="67"/>
      <c r="AL24" s="67"/>
      <c r="AM24" s="67"/>
      <c r="AN24" s="67"/>
      <c r="AO24" s="67"/>
      <c r="AP24" s="67"/>
      <c r="AQ24" s="57"/>
      <c r="AR24" s="57"/>
      <c r="AS24" s="57"/>
      <c r="AT24" s="57"/>
      <c r="AU24" s="57"/>
      <c r="AV24" s="57"/>
      <c r="AW24" s="57"/>
      <c r="AX24" s="57"/>
      <c r="AY24" s="57"/>
      <c r="AZ24" s="57"/>
      <c r="BA24" s="72"/>
      <c r="BB24" s="57"/>
      <c r="BC24" s="57"/>
      <c r="BD24" s="57"/>
      <c r="BE24" s="57"/>
      <c r="BF24" s="58"/>
      <c r="BG24" s="57"/>
      <c r="BH24" s="57"/>
      <c r="BI24" s="57"/>
      <c r="BJ24" s="57"/>
      <c r="BK24" s="57"/>
      <c r="BL24" s="61"/>
      <c r="BM24" s="57"/>
      <c r="BN24" s="61"/>
      <c r="BO24" s="57"/>
      <c r="BP24" s="57"/>
      <c r="BQ24" s="57"/>
      <c r="BR24" s="62"/>
    </row>
    <row r="25" spans="1:72" ht="13.5" customHeight="1" thickBot="1" x14ac:dyDescent="0.25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J25" s="50"/>
      <c r="AK25" s="49"/>
      <c r="AL25" s="49"/>
      <c r="AM25" s="49"/>
      <c r="AN25" s="49"/>
      <c r="AO25" s="49"/>
      <c r="AP25" s="49"/>
      <c r="AQ25" s="49"/>
      <c r="AR25" s="49"/>
      <c r="AS25" s="49"/>
      <c r="AT25" s="49"/>
      <c r="AU25" s="49"/>
      <c r="AV25" s="49"/>
      <c r="AW25" s="49"/>
      <c r="AX25" s="49"/>
      <c r="AY25" s="49"/>
      <c r="AZ25" s="49"/>
      <c r="BA25" s="49"/>
      <c r="BB25" s="49"/>
      <c r="BC25" s="49"/>
      <c r="BD25" s="49"/>
      <c r="BE25" s="49"/>
      <c r="BF25" s="49"/>
      <c r="BG25" s="49"/>
      <c r="BH25" s="49"/>
      <c r="BI25" s="49"/>
      <c r="BJ25" s="49"/>
      <c r="BK25" s="49"/>
      <c r="BL25" s="49"/>
      <c r="BM25" s="50"/>
      <c r="BN25" s="49"/>
      <c r="BO25" s="49"/>
      <c r="BP25" s="49"/>
      <c r="BQ25" s="49"/>
      <c r="BR25" s="49"/>
      <c r="BS25" s="49"/>
      <c r="BT25" s="164"/>
    </row>
    <row r="26" spans="1:72" ht="13.5" customHeight="1" thickTop="1" x14ac:dyDescent="0.2">
      <c r="A26" s="39"/>
      <c r="B26" s="40"/>
      <c r="C26" s="40"/>
      <c r="D26" s="40"/>
      <c r="E26" s="40"/>
      <c r="F26" s="40"/>
      <c r="G26" s="40"/>
      <c r="H26" s="40"/>
      <c r="I26" s="40"/>
      <c r="J26" s="40"/>
      <c r="K26" s="40"/>
      <c r="L26" s="40"/>
      <c r="M26" s="40"/>
      <c r="N26" s="40"/>
      <c r="O26" s="40"/>
      <c r="P26" s="40"/>
      <c r="Q26" s="40"/>
      <c r="R26" s="40"/>
      <c r="S26" s="40"/>
      <c r="T26" s="40"/>
      <c r="U26" s="40"/>
      <c r="V26" s="40"/>
      <c r="W26" s="40"/>
      <c r="X26" s="40"/>
      <c r="Y26" s="40"/>
      <c r="Z26" s="40"/>
      <c r="AA26" s="40"/>
      <c r="AB26" s="40"/>
      <c r="AC26" s="40"/>
      <c r="AD26" s="40"/>
      <c r="AE26" s="40"/>
      <c r="AF26" s="40"/>
      <c r="AG26" s="40"/>
      <c r="AH26" s="40"/>
      <c r="AI26" s="41"/>
      <c r="AJ26" s="50"/>
      <c r="AK26" s="49"/>
      <c r="AL26" s="189"/>
      <c r="AM26" s="49"/>
      <c r="AN26" s="49"/>
      <c r="AO26" s="49"/>
      <c r="AP26" s="49"/>
      <c r="AQ26" s="49"/>
      <c r="AR26" s="49"/>
      <c r="AS26" s="49"/>
      <c r="AT26" s="49"/>
      <c r="AU26" s="49"/>
      <c r="AV26" s="49"/>
      <c r="AW26" s="49"/>
      <c r="AX26" s="49"/>
      <c r="AY26" s="49"/>
      <c r="AZ26" s="49"/>
      <c r="BA26" s="49"/>
      <c r="BB26" s="49"/>
      <c r="BC26" s="49"/>
      <c r="BD26" s="49"/>
      <c r="BE26" s="49"/>
      <c r="BF26" s="49"/>
      <c r="BG26" s="49"/>
      <c r="BH26" s="49"/>
      <c r="BI26" s="49"/>
      <c r="BJ26" s="49"/>
      <c r="BK26" s="49"/>
      <c r="BL26" s="49"/>
      <c r="BM26" s="49"/>
      <c r="BN26" s="49"/>
      <c r="BO26" s="49"/>
      <c r="BP26" s="49"/>
      <c r="BQ26" s="49"/>
      <c r="BR26" s="49"/>
      <c r="BS26" s="49"/>
    </row>
    <row r="27" spans="1:72" ht="13.5" customHeight="1" thickBot="1" x14ac:dyDescent="0.3">
      <c r="A27" s="42"/>
      <c r="B27" s="5"/>
      <c r="D27" s="5"/>
      <c r="E27" s="5"/>
      <c r="F27" s="5"/>
      <c r="G27" s="5"/>
      <c r="H27" s="123" t="s">
        <v>67</v>
      </c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AC27" s="3" t="s">
        <v>17</v>
      </c>
      <c r="AD27" s="5"/>
      <c r="AE27" s="239">
        <f>'Anlage Inland'!AE27:AH27+'Anlage Inland'!AE29:AH29+'Anlage Inland'!AE46:AH46+'Anlage Inland'!AE55:AH55+'Anlage Ausland'!AE45:AH45+AE21+AE23</f>
        <v>0</v>
      </c>
      <c r="AF27" s="239"/>
      <c r="AG27" s="239"/>
      <c r="AH27" s="239"/>
      <c r="AI27" s="43"/>
      <c r="AJ27" s="50"/>
      <c r="AK27" s="49"/>
      <c r="AL27" s="49"/>
      <c r="AM27" s="49"/>
      <c r="AN27" s="49"/>
      <c r="AO27" s="49"/>
      <c r="AP27" s="49"/>
      <c r="AQ27" s="49"/>
      <c r="AR27" s="49"/>
      <c r="AS27" s="151"/>
      <c r="AT27" s="152"/>
      <c r="AU27" s="152"/>
      <c r="AV27" s="152"/>
      <c r="AW27" s="49"/>
      <c r="AX27" s="49"/>
      <c r="AY27" s="49"/>
      <c r="AZ27" s="49"/>
      <c r="BA27" s="49"/>
      <c r="BB27" s="49"/>
      <c r="BC27" s="49"/>
      <c r="BD27" s="49"/>
      <c r="BE27" s="49"/>
      <c r="BF27" s="49"/>
      <c r="BG27" s="49"/>
      <c r="BH27" s="49"/>
      <c r="BI27" s="49"/>
      <c r="BJ27" s="49"/>
      <c r="BK27" s="49"/>
      <c r="BL27" s="49"/>
      <c r="BM27" s="49"/>
      <c r="BN27" s="49"/>
      <c r="BO27" s="49"/>
      <c r="BP27" s="49"/>
      <c r="BQ27" s="49"/>
      <c r="BR27" s="49"/>
      <c r="BS27" s="49"/>
      <c r="BT27" s="164"/>
    </row>
    <row r="28" spans="1:72" ht="13.5" customHeight="1" thickTop="1" thickBot="1" x14ac:dyDescent="0.25">
      <c r="A28" s="44"/>
      <c r="B28" s="45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  <c r="Z28" s="45"/>
      <c r="AA28" s="45"/>
      <c r="AB28" s="45"/>
      <c r="AC28" s="45"/>
      <c r="AD28" s="45"/>
      <c r="AE28" s="45"/>
      <c r="AF28" s="45"/>
      <c r="AG28" s="45"/>
      <c r="AH28" s="45"/>
      <c r="AI28" s="46"/>
      <c r="AJ28" s="50"/>
      <c r="AK28" s="49"/>
      <c r="AL28" s="49"/>
      <c r="AM28" s="49"/>
      <c r="AN28" s="49"/>
      <c r="AO28" s="49"/>
      <c r="AP28" s="49"/>
      <c r="AQ28" s="49"/>
      <c r="AR28" s="49"/>
      <c r="AS28" s="49"/>
      <c r="AT28" s="49"/>
      <c r="AU28" s="49"/>
      <c r="AV28" s="49"/>
      <c r="AW28" s="49"/>
      <c r="AX28" s="49"/>
      <c r="AY28" s="49"/>
      <c r="AZ28" s="49"/>
      <c r="BA28" s="49"/>
      <c r="BB28" s="49"/>
      <c r="BC28" s="49"/>
      <c r="BD28" s="49"/>
      <c r="BE28" s="49"/>
      <c r="BF28" s="49"/>
      <c r="BG28" s="49"/>
      <c r="BH28" s="49"/>
      <c r="BI28" s="49"/>
      <c r="BJ28" s="49"/>
      <c r="BK28" s="49"/>
      <c r="BL28" s="49"/>
      <c r="BM28" s="49"/>
      <c r="BN28" s="49"/>
      <c r="BO28" s="49"/>
      <c r="BP28" s="49"/>
      <c r="BQ28" s="49"/>
      <c r="BR28" s="49"/>
      <c r="BS28" s="49"/>
    </row>
    <row r="29" spans="1:72" ht="13.5" customHeight="1" thickTop="1" x14ac:dyDescent="0.25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G29" s="25"/>
      <c r="AH29" s="25"/>
      <c r="AI29" s="25"/>
      <c r="AJ29" s="25"/>
      <c r="AP29" s="49"/>
      <c r="AQ29" s="49"/>
      <c r="AR29" s="49"/>
      <c r="AS29" s="151"/>
      <c r="AT29" s="152"/>
      <c r="AU29" s="152"/>
      <c r="AV29" s="152"/>
      <c r="AW29" s="49"/>
      <c r="AX29" s="49"/>
      <c r="AY29" s="49"/>
      <c r="AZ29" s="49"/>
      <c r="BA29" s="49"/>
      <c r="BB29" s="49"/>
      <c r="BC29" s="49"/>
      <c r="BT29" s="164"/>
    </row>
    <row r="30" spans="1:72" ht="13.5" customHeight="1" x14ac:dyDescent="0.2">
      <c r="A30" s="5"/>
      <c r="V30" s="186"/>
      <c r="AP30" s="49"/>
      <c r="AQ30" s="49"/>
      <c r="AR30" s="49"/>
      <c r="AS30" s="49"/>
      <c r="AT30" s="49"/>
      <c r="AU30" s="49"/>
      <c r="AV30" s="49"/>
      <c r="AW30" s="49"/>
      <c r="AX30" s="49"/>
      <c r="AY30" s="49"/>
      <c r="AZ30" s="49"/>
      <c r="BA30" s="49"/>
      <c r="BB30" s="49"/>
      <c r="BC30" s="49"/>
    </row>
    <row r="31" spans="1:72" ht="3.9" customHeight="1" x14ac:dyDescent="0.2">
      <c r="V31" s="190"/>
      <c r="AG31" s="25"/>
      <c r="AH31" s="25"/>
      <c r="AI31" s="25"/>
      <c r="AJ31" s="25"/>
      <c r="BD31" s="25"/>
      <c r="BE31" s="25"/>
      <c r="BF31" s="25"/>
      <c r="BG31" s="25"/>
      <c r="BH31" s="25"/>
      <c r="BI31" s="25"/>
      <c r="BJ31" s="25"/>
      <c r="BK31" s="25"/>
      <c r="BL31" s="25"/>
      <c r="BM31" s="25"/>
    </row>
    <row r="32" spans="1:72" ht="13.5" customHeight="1" x14ac:dyDescent="0.2">
      <c r="AG32" s="25"/>
      <c r="AH32" s="25"/>
      <c r="AI32" s="25"/>
      <c r="AJ32" s="25"/>
      <c r="BD32" s="25"/>
      <c r="BE32" s="25"/>
      <c r="BF32" s="25"/>
      <c r="BG32" s="25"/>
      <c r="BH32" s="25"/>
      <c r="BI32" s="25"/>
      <c r="BJ32" s="25"/>
      <c r="BK32" s="25"/>
      <c r="BL32" s="25"/>
      <c r="BM32" s="25"/>
    </row>
    <row r="33" spans="30:65" ht="13.5" customHeight="1" x14ac:dyDescent="0.2">
      <c r="AG33" s="25"/>
      <c r="AH33" s="25"/>
      <c r="AI33" s="25"/>
      <c r="AJ33" s="25"/>
      <c r="BD33" s="25"/>
      <c r="BE33" s="25"/>
      <c r="BF33" s="25"/>
      <c r="BG33" s="25"/>
      <c r="BH33" s="25"/>
      <c r="BI33" s="25"/>
      <c r="BJ33" s="25"/>
      <c r="BK33" s="25"/>
      <c r="BL33" s="25"/>
      <c r="BM33" s="25"/>
    </row>
    <row r="34" spans="30:65" ht="13.5" customHeight="1" x14ac:dyDescent="0.2">
      <c r="AI34" s="21"/>
      <c r="BD34" s="25"/>
      <c r="BE34" s="25"/>
      <c r="BF34" s="25"/>
      <c r="BG34" s="25"/>
      <c r="BH34" s="25"/>
      <c r="BI34" s="25"/>
      <c r="BJ34" s="25"/>
      <c r="BK34" s="25"/>
      <c r="BL34" s="25"/>
      <c r="BM34" s="25"/>
    </row>
    <row r="35" spans="30:65" ht="13.5" customHeight="1" x14ac:dyDescent="0.2">
      <c r="AF35" s="25"/>
      <c r="BD35" s="25"/>
      <c r="BE35" s="25"/>
      <c r="BF35" s="25"/>
      <c r="BG35" s="25"/>
      <c r="BH35" s="25"/>
      <c r="BI35" s="25"/>
      <c r="BJ35" s="25"/>
      <c r="BK35" s="25"/>
      <c r="BL35" s="25"/>
      <c r="BM35" s="25"/>
    </row>
    <row r="36" spans="30:65" ht="13.5" customHeight="1" x14ac:dyDescent="0.2">
      <c r="AD36" s="25"/>
      <c r="AF36" s="25"/>
      <c r="BD36" s="25"/>
      <c r="BE36" s="25"/>
      <c r="BF36" s="25"/>
      <c r="BG36" s="25"/>
      <c r="BH36" s="25"/>
      <c r="BI36" s="25"/>
      <c r="BJ36" s="25"/>
      <c r="BK36" s="25"/>
      <c r="BL36" s="25"/>
      <c r="BM36" s="25"/>
    </row>
    <row r="37" spans="30:65" ht="13.5" customHeight="1" x14ac:dyDescent="0.2">
      <c r="AD37" s="25"/>
      <c r="AF37" s="25"/>
      <c r="BD37" s="25"/>
      <c r="BE37" s="25"/>
      <c r="BF37" s="25"/>
      <c r="BG37" s="25"/>
      <c r="BH37" s="25"/>
      <c r="BI37" s="25"/>
      <c r="BJ37" s="25"/>
      <c r="BK37" s="25"/>
      <c r="BL37" s="25"/>
      <c r="BM37" s="25"/>
    </row>
    <row r="38" spans="30:65" ht="13.5" customHeight="1" x14ac:dyDescent="0.2">
      <c r="AD38" s="25"/>
      <c r="AF38" s="25"/>
      <c r="BD38" s="25"/>
      <c r="BE38" s="25"/>
      <c r="BF38" s="25"/>
      <c r="BG38" s="25"/>
      <c r="BH38" s="25"/>
      <c r="BI38" s="25"/>
      <c r="BJ38" s="25"/>
      <c r="BK38" s="25"/>
      <c r="BL38" s="25"/>
      <c r="BM38" s="25"/>
    </row>
    <row r="39" spans="30:65" ht="13.5" customHeight="1" x14ac:dyDescent="0.2">
      <c r="AD39" s="25"/>
      <c r="AF39" s="25"/>
      <c r="BD39" s="25"/>
      <c r="BE39" s="25"/>
      <c r="BF39" s="25"/>
      <c r="BG39" s="25"/>
      <c r="BH39" s="25"/>
      <c r="BI39" s="25"/>
      <c r="BJ39" s="25"/>
      <c r="BK39" s="25"/>
      <c r="BL39" s="25"/>
      <c r="BM39" s="25"/>
    </row>
    <row r="40" spans="30:65" ht="13.5" customHeight="1" x14ac:dyDescent="0.2">
      <c r="AD40" s="25"/>
      <c r="AF40" s="25"/>
      <c r="BD40" s="25"/>
      <c r="BE40" s="25"/>
      <c r="BF40" s="25"/>
      <c r="BG40" s="25"/>
      <c r="BH40" s="25"/>
      <c r="BI40" s="25"/>
      <c r="BJ40" s="25"/>
      <c r="BK40" s="25"/>
      <c r="BL40" s="25"/>
      <c r="BM40" s="25"/>
    </row>
    <row r="41" spans="30:65" ht="13.5" customHeight="1" x14ac:dyDescent="0.2">
      <c r="AD41" s="25"/>
      <c r="AF41" s="25"/>
      <c r="BD41" s="25"/>
      <c r="BE41" s="25"/>
      <c r="BF41" s="25"/>
      <c r="BG41" s="25"/>
      <c r="BH41" s="25"/>
      <c r="BI41" s="25"/>
      <c r="BJ41" s="25"/>
      <c r="BK41" s="25"/>
      <c r="BL41" s="25"/>
      <c r="BM41" s="25"/>
    </row>
    <row r="42" spans="30:65" ht="13.5" customHeight="1" x14ac:dyDescent="0.2">
      <c r="AD42" s="25"/>
      <c r="AF42" s="25"/>
      <c r="BD42" s="25"/>
      <c r="BE42" s="25"/>
      <c r="BF42" s="25"/>
      <c r="BG42" s="25"/>
      <c r="BH42" s="25"/>
      <c r="BI42" s="25"/>
      <c r="BJ42" s="25"/>
      <c r="BK42" s="25"/>
      <c r="BL42" s="25"/>
      <c r="BM42" s="25"/>
    </row>
    <row r="43" spans="30:65" ht="13.5" customHeight="1" x14ac:dyDescent="0.2">
      <c r="AD43" s="25"/>
      <c r="AF43" s="25"/>
      <c r="BD43" s="25"/>
      <c r="BE43" s="25"/>
      <c r="BF43" s="25"/>
      <c r="BG43" s="25"/>
      <c r="BH43" s="25"/>
      <c r="BI43" s="25"/>
      <c r="BJ43" s="25"/>
      <c r="BK43" s="25"/>
      <c r="BL43" s="25"/>
      <c r="BM43" s="25"/>
    </row>
    <row r="44" spans="30:65" ht="13.5" customHeight="1" x14ac:dyDescent="0.2">
      <c r="AD44" s="25"/>
      <c r="AF44" s="25"/>
      <c r="BD44" s="25"/>
      <c r="BE44" s="25"/>
      <c r="BF44" s="25"/>
      <c r="BG44" s="25"/>
      <c r="BH44" s="25"/>
      <c r="BI44" s="25"/>
      <c r="BJ44" s="25"/>
      <c r="BK44" s="25"/>
      <c r="BL44" s="25"/>
      <c r="BM44" s="25"/>
    </row>
    <row r="45" spans="30:65" ht="13.5" customHeight="1" x14ac:dyDescent="0.2">
      <c r="AD45" s="25"/>
      <c r="AF45" s="25"/>
      <c r="BD45" s="25"/>
      <c r="BE45" s="25"/>
      <c r="BF45" s="25"/>
      <c r="BG45" s="25"/>
      <c r="BH45" s="25"/>
      <c r="BI45" s="25"/>
      <c r="BJ45" s="25"/>
      <c r="BK45" s="25"/>
      <c r="BL45" s="25"/>
      <c r="BM45" s="25"/>
    </row>
    <row r="46" spans="30:65" ht="13.5" customHeight="1" x14ac:dyDescent="0.2">
      <c r="AD46" s="25"/>
      <c r="AF46" s="25"/>
      <c r="BD46" s="25"/>
      <c r="BE46" s="25"/>
      <c r="BF46" s="25"/>
      <c r="BG46" s="25"/>
      <c r="BH46" s="25"/>
      <c r="BI46" s="25"/>
      <c r="BJ46" s="25"/>
      <c r="BK46" s="25"/>
      <c r="BL46" s="25"/>
      <c r="BM46" s="25"/>
    </row>
    <row r="47" spans="30:65" ht="13.5" customHeight="1" x14ac:dyDescent="0.2">
      <c r="AD47" s="25"/>
      <c r="AF47" s="25"/>
      <c r="BD47" s="25"/>
      <c r="BE47" s="25"/>
      <c r="BF47" s="25"/>
      <c r="BG47" s="25"/>
      <c r="BH47" s="25"/>
      <c r="BI47" s="25"/>
      <c r="BJ47" s="25"/>
      <c r="BK47" s="25"/>
      <c r="BL47" s="25"/>
      <c r="BM47" s="25"/>
    </row>
    <row r="48" spans="30:65" ht="13.5" customHeight="1" x14ac:dyDescent="0.2">
      <c r="AD48" s="25"/>
      <c r="AF48" s="25"/>
      <c r="BD48" s="25"/>
      <c r="BE48" s="25"/>
      <c r="BF48" s="25"/>
      <c r="BG48" s="25"/>
      <c r="BH48" s="25"/>
      <c r="BI48" s="25"/>
      <c r="BJ48" s="25"/>
      <c r="BK48" s="25"/>
      <c r="BL48" s="25"/>
      <c r="BM48" s="25"/>
    </row>
    <row r="49" spans="1:65" ht="13.5" customHeight="1" x14ac:dyDescent="0.2">
      <c r="A49" s="25"/>
      <c r="AC49" s="25"/>
      <c r="AD49" s="25"/>
      <c r="AF49" s="25"/>
      <c r="BD49" s="25"/>
      <c r="BE49" s="25"/>
      <c r="BF49" s="25"/>
      <c r="BG49" s="25"/>
      <c r="BH49" s="25"/>
      <c r="BI49" s="25"/>
      <c r="BJ49" s="25"/>
      <c r="BK49" s="25"/>
      <c r="BL49" s="25"/>
      <c r="BM49" s="25"/>
    </row>
    <row r="50" spans="1:65" ht="13.5" customHeight="1" x14ac:dyDescent="0.2">
      <c r="A50" s="25"/>
      <c r="AC50" s="25"/>
      <c r="AD50" s="25"/>
      <c r="AF50" s="25"/>
      <c r="BD50" s="25"/>
      <c r="BE50" s="25"/>
      <c r="BF50" s="25"/>
      <c r="BG50" s="25"/>
      <c r="BH50" s="25"/>
      <c r="BI50" s="25"/>
      <c r="BJ50" s="25"/>
      <c r="BK50" s="25"/>
      <c r="BL50" s="25"/>
      <c r="BM50" s="25"/>
    </row>
    <row r="51" spans="1:65" ht="13.5" customHeight="1" x14ac:dyDescent="0.2">
      <c r="A51" s="25"/>
      <c r="AC51" s="25"/>
      <c r="AD51" s="25"/>
      <c r="AF51" s="25"/>
      <c r="BD51" s="25"/>
      <c r="BE51" s="25"/>
      <c r="BF51" s="25"/>
      <c r="BG51" s="25"/>
      <c r="BH51" s="25"/>
      <c r="BI51" s="25"/>
      <c r="BJ51" s="25"/>
      <c r="BK51" s="25"/>
      <c r="BL51" s="25"/>
      <c r="BM51" s="25"/>
    </row>
    <row r="52" spans="1:65" ht="13.5" customHeight="1" x14ac:dyDescent="0.2">
      <c r="A52" s="25"/>
      <c r="AC52" s="25"/>
      <c r="AD52" s="25"/>
      <c r="AF52" s="25"/>
      <c r="BD52" s="25"/>
      <c r="BE52" s="25"/>
      <c r="BF52" s="25"/>
      <c r="BG52" s="25"/>
      <c r="BH52" s="25"/>
      <c r="BI52" s="25"/>
      <c r="BJ52" s="25"/>
      <c r="BK52" s="25"/>
      <c r="BL52" s="25"/>
      <c r="BM52" s="25"/>
    </row>
    <row r="53" spans="1:65" ht="13.5" customHeight="1" x14ac:dyDescent="0.2">
      <c r="A53" s="25"/>
      <c r="AC53" s="25"/>
      <c r="AD53" s="25"/>
      <c r="AF53" s="25"/>
      <c r="BD53" s="25"/>
      <c r="BE53" s="25"/>
      <c r="BF53" s="25"/>
      <c r="BG53" s="25"/>
      <c r="BH53" s="25"/>
      <c r="BI53" s="25"/>
      <c r="BJ53" s="25"/>
      <c r="BK53" s="25"/>
      <c r="BL53" s="25"/>
      <c r="BM53" s="25"/>
    </row>
    <row r="54" spans="1:65" ht="13.5" customHeight="1" x14ac:dyDescent="0.2">
      <c r="AD54" s="25"/>
      <c r="AF54" s="25"/>
      <c r="BD54" s="25"/>
      <c r="BE54" s="25"/>
      <c r="BF54" s="25"/>
      <c r="BG54" s="25"/>
      <c r="BH54" s="25"/>
      <c r="BI54" s="25"/>
      <c r="BJ54" s="25"/>
      <c r="BK54" s="25"/>
      <c r="BL54" s="25"/>
      <c r="BM54" s="25"/>
    </row>
    <row r="55" spans="1:65" ht="13.5" customHeight="1" x14ac:dyDescent="0.2">
      <c r="AD55" s="25"/>
      <c r="AF55" s="25"/>
      <c r="BD55" s="25"/>
      <c r="BE55" s="25"/>
      <c r="BF55" s="25"/>
      <c r="BG55" s="25"/>
      <c r="BH55" s="25"/>
      <c r="BI55" s="25"/>
      <c r="BJ55" s="25"/>
      <c r="BK55" s="25"/>
      <c r="BL55" s="25"/>
      <c r="BM55" s="25"/>
    </row>
    <row r="56" spans="1:65" ht="13.5" customHeight="1" x14ac:dyDescent="0.2">
      <c r="A56" s="25"/>
      <c r="AC56" s="25"/>
      <c r="AD56" s="25"/>
      <c r="AE56" s="25"/>
      <c r="AF56" s="25"/>
      <c r="BD56" s="25"/>
      <c r="BE56" s="25"/>
      <c r="BF56" s="25"/>
      <c r="BG56" s="25"/>
      <c r="BH56" s="25"/>
      <c r="BI56" s="25"/>
      <c r="BJ56" s="25"/>
      <c r="BK56" s="25"/>
      <c r="BL56" s="25"/>
      <c r="BM56" s="25"/>
    </row>
    <row r="57" spans="1:65" ht="13.5" customHeight="1" x14ac:dyDescent="0.2">
      <c r="A57" s="25"/>
      <c r="B57" s="25"/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25"/>
      <c r="AA57" s="25"/>
      <c r="AB57" s="25"/>
      <c r="AC57" s="25"/>
      <c r="AD57" s="25"/>
      <c r="AE57" s="25"/>
      <c r="AF57" s="25"/>
      <c r="BM57" s="25"/>
    </row>
    <row r="58" spans="1:65" ht="13.5" customHeight="1" x14ac:dyDescent="0.2">
      <c r="A58" s="25"/>
      <c r="B58" s="25"/>
      <c r="C58" s="25"/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25"/>
      <c r="AA58" s="25"/>
      <c r="AB58" s="25"/>
      <c r="AC58" s="25"/>
      <c r="AD58" s="25"/>
      <c r="AE58" s="25"/>
      <c r="AF58" s="25"/>
    </row>
    <row r="59" spans="1:65" ht="13.5" customHeight="1" x14ac:dyDescent="0.2">
      <c r="A59" s="25"/>
      <c r="B59" s="25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25"/>
      <c r="AA59" s="25"/>
      <c r="AB59" s="25"/>
      <c r="AC59" s="25"/>
      <c r="AD59" s="25"/>
      <c r="AE59" s="25"/>
      <c r="AF59" s="25"/>
    </row>
    <row r="60" spans="1:65" ht="13.5" customHeight="1" x14ac:dyDescent="0.2">
      <c r="A60" s="25"/>
      <c r="B60" s="25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25"/>
      <c r="X60" s="25"/>
      <c r="Y60" s="25"/>
      <c r="Z60" s="25"/>
      <c r="AA60" s="25"/>
      <c r="AB60" s="25"/>
      <c r="AC60" s="25"/>
      <c r="AD60" s="25"/>
      <c r="AE60" s="25"/>
      <c r="AF60" s="25"/>
    </row>
    <row r="61" spans="1:65" ht="13.5" customHeight="1" x14ac:dyDescent="0.2">
      <c r="A61" s="25"/>
      <c r="B61" s="25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25"/>
      <c r="AA61" s="25"/>
      <c r="AB61" s="25"/>
      <c r="AC61" s="25"/>
      <c r="AD61" s="25"/>
      <c r="AE61" s="25"/>
      <c r="AF61" s="25"/>
    </row>
    <row r="62" spans="1:65" ht="13.5" customHeight="1" x14ac:dyDescent="0.2">
      <c r="B62" s="25"/>
      <c r="C62" s="25"/>
      <c r="D62" s="25"/>
      <c r="E62" s="25"/>
      <c r="F62" s="25"/>
      <c r="G62" s="25"/>
      <c r="H62" s="25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  <c r="X62" s="25"/>
      <c r="Y62" s="25"/>
    </row>
    <row r="63" spans="1:65" ht="13.5" customHeight="1" x14ac:dyDescent="0.2">
      <c r="B63" s="25"/>
      <c r="C63" s="25"/>
      <c r="D63" s="25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25"/>
      <c r="Y63" s="25"/>
    </row>
    <row r="64" spans="1:65" ht="13.5" customHeight="1" x14ac:dyDescent="0.2">
      <c r="B64" s="25"/>
      <c r="C64" s="25"/>
      <c r="D64" s="25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</row>
    <row r="65" spans="2:25" ht="13.5" customHeight="1" x14ac:dyDescent="0.2">
      <c r="B65" s="25"/>
      <c r="C65" s="25"/>
      <c r="D65" s="25"/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  <c r="X65" s="25"/>
      <c r="Y65" s="25"/>
    </row>
  </sheetData>
  <sheetProtection algorithmName="SHA-512" hashValue="MGeR8MTQsFMrsg3DVk6KyUIvWxQ30/vtted9Yh7AHqxPQRD/V7zOWMEk2eE1pOS31tLl3jGC7u7Pk2XXjb7nBw==" saltValue="2gPSbnAKkMruffnY+8U3gg==" spinCount="100000" sheet="1" objects="1" scenarios="1" selectLockedCells="1"/>
  <mergeCells count="11">
    <mergeCell ref="I8:AG8"/>
    <mergeCell ref="AQ13:BM13"/>
    <mergeCell ref="R19:T19"/>
    <mergeCell ref="AT19:AU19"/>
    <mergeCell ref="R21:T21"/>
    <mergeCell ref="AE21:AH21"/>
    <mergeCell ref="E23:F23"/>
    <mergeCell ref="K23:M23"/>
    <mergeCell ref="T23:V23"/>
    <mergeCell ref="AE23:AH23"/>
    <mergeCell ref="AE27:AH27"/>
  </mergeCells>
  <pageMargins left="0.78740157480314965" right="0.23622047244094491" top="0.19685039370078741" bottom="0.19685039370078741" header="0.11811023622047245" footer="0.11811023622047245"/>
  <pageSetup paperSize="9" orientation="portrait" r:id="rId1"/>
  <headerFooter alignWithMargins="0">
    <oddFooter>&amp;L&amp;8F0010_Reisekosten Fortbildung_SCMT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S62"/>
  <sheetViews>
    <sheetView showGridLines="0" topLeftCell="C4" zoomScaleNormal="100" workbookViewId="0">
      <selection activeCell="AQ26" sqref="AQ26:BM26"/>
    </sheetView>
  </sheetViews>
  <sheetFormatPr baseColWidth="10" defaultColWidth="11.44140625" defaultRowHeight="13.2" x14ac:dyDescent="0.25"/>
  <cols>
    <col min="1" max="36" width="2.6640625" style="103" customWidth="1"/>
    <col min="37" max="37" width="2.6640625" style="130" customWidth="1"/>
    <col min="38" max="40" width="2.6640625" style="103" customWidth="1"/>
    <col min="41" max="41" width="2.6640625" style="107" customWidth="1"/>
    <col min="42" max="71" width="2.6640625" style="103" customWidth="1"/>
    <col min="72" max="16384" width="11.44140625" style="103"/>
  </cols>
  <sheetData>
    <row r="1" spans="1:70" s="21" customFormat="1" ht="13.5" customHeight="1" x14ac:dyDescent="0.25">
      <c r="A1" s="20"/>
      <c r="AK1" s="57"/>
      <c r="AL1" s="57"/>
      <c r="AM1" s="57"/>
      <c r="AN1" s="57"/>
      <c r="AO1" s="57"/>
      <c r="AP1" s="57"/>
      <c r="AQ1" s="57"/>
      <c r="AR1" s="57"/>
      <c r="AS1" s="57"/>
      <c r="AT1" s="57"/>
      <c r="AU1" s="57"/>
      <c r="AV1" s="57"/>
      <c r="AW1" s="57"/>
      <c r="AX1" s="57"/>
      <c r="AY1" s="57"/>
      <c r="AZ1" s="57"/>
      <c r="BA1" s="57"/>
      <c r="BB1" s="57"/>
      <c r="BC1" s="57"/>
      <c r="BD1" s="57"/>
      <c r="BE1" s="57"/>
      <c r="BF1" s="57"/>
      <c r="BG1" s="57"/>
      <c r="BH1" s="57"/>
      <c r="BI1" s="57"/>
      <c r="BJ1" s="57"/>
      <c r="BK1" s="57"/>
      <c r="BL1" s="57"/>
      <c r="BM1" s="57"/>
      <c r="BN1" s="57"/>
      <c r="BO1" s="57"/>
      <c r="BP1" s="57"/>
      <c r="BQ1" s="57"/>
      <c r="BR1" s="62" t="s">
        <v>30</v>
      </c>
    </row>
    <row r="2" spans="1:70" s="21" customFormat="1" ht="13.5" customHeight="1" x14ac:dyDescent="0.3">
      <c r="A2" s="20"/>
      <c r="AK2" s="53" t="s">
        <v>68</v>
      </c>
      <c r="AL2" s="57"/>
      <c r="AM2" s="57"/>
      <c r="AN2" s="57"/>
      <c r="AO2" s="57"/>
      <c r="AP2" s="57"/>
      <c r="AQ2" s="57"/>
      <c r="AR2" s="57"/>
      <c r="AS2" s="57"/>
      <c r="AT2" s="57"/>
      <c r="AU2" s="57"/>
      <c r="AV2" s="57"/>
      <c r="AW2" s="57"/>
      <c r="AX2" s="57"/>
      <c r="AY2" s="57"/>
      <c r="AZ2" s="57"/>
      <c r="BA2" s="57"/>
      <c r="BB2" s="57"/>
      <c r="BC2" s="57"/>
      <c r="BD2" s="57"/>
      <c r="BE2" s="57"/>
      <c r="BF2" s="57"/>
      <c r="BG2" s="57"/>
      <c r="BH2" s="57"/>
      <c r="BI2" s="57"/>
      <c r="BJ2" s="57"/>
      <c r="BK2" s="57"/>
      <c r="BL2" s="57"/>
      <c r="BM2" s="57"/>
      <c r="BN2" s="57"/>
      <c r="BO2" s="57"/>
      <c r="BP2" s="57"/>
      <c r="BQ2" s="57"/>
      <c r="BR2" s="62"/>
    </row>
    <row r="3" spans="1:70" s="21" customFormat="1" ht="13.5" customHeight="1" x14ac:dyDescent="0.3">
      <c r="A3" s="79" t="s">
        <v>73</v>
      </c>
      <c r="AK3" s="57"/>
      <c r="AL3" s="57"/>
      <c r="AM3" s="57"/>
      <c r="AN3" s="57"/>
      <c r="AO3" s="57"/>
      <c r="AP3" s="57"/>
      <c r="AQ3" s="57"/>
      <c r="AR3" s="57"/>
      <c r="AS3" s="57"/>
      <c r="AT3" s="57"/>
      <c r="AU3" s="57"/>
      <c r="AV3" s="57"/>
      <c r="AW3" s="57"/>
      <c r="AX3" s="57"/>
      <c r="AY3" s="57"/>
      <c r="AZ3" s="57"/>
      <c r="BA3" s="57"/>
      <c r="BB3" s="57"/>
      <c r="BC3" s="57"/>
      <c r="BD3" s="57"/>
      <c r="BE3" s="57"/>
      <c r="BF3" s="57"/>
      <c r="BG3" s="57"/>
      <c r="BH3" s="57"/>
      <c r="BI3" s="57"/>
      <c r="BJ3" s="57"/>
      <c r="BK3" s="57"/>
      <c r="BL3" s="57"/>
      <c r="BM3" s="57"/>
      <c r="BN3" s="57"/>
      <c r="BO3" s="57"/>
      <c r="BP3" s="57"/>
      <c r="BQ3" s="57"/>
      <c r="BR3" s="62"/>
    </row>
    <row r="4" spans="1:70" s="21" customFormat="1" ht="13.5" customHeight="1" x14ac:dyDescent="0.25">
      <c r="A4" s="20"/>
      <c r="AK4" s="74" t="s">
        <v>33</v>
      </c>
      <c r="AL4" s="57"/>
      <c r="AM4" s="57"/>
      <c r="AN4" s="57"/>
      <c r="AO4" s="57"/>
      <c r="AP4" s="57"/>
      <c r="AQ4" s="57"/>
      <c r="AR4" s="57"/>
      <c r="AS4" s="57"/>
      <c r="AT4" s="57"/>
      <c r="AU4" s="57"/>
      <c r="AV4" s="57"/>
      <c r="AW4" s="57"/>
      <c r="AX4" s="57"/>
      <c r="AY4" s="57"/>
      <c r="AZ4" s="57"/>
      <c r="BA4" s="57"/>
      <c r="BB4" s="57"/>
      <c r="BC4" s="57"/>
      <c r="BD4" s="57"/>
      <c r="BE4" s="57"/>
      <c r="BF4" s="57"/>
      <c r="BG4" s="57"/>
      <c r="BH4" s="57"/>
      <c r="BI4" s="57"/>
      <c r="BJ4" s="57"/>
      <c r="BK4" s="57"/>
      <c r="BL4" s="57"/>
      <c r="BM4" s="57"/>
      <c r="BN4" s="57"/>
      <c r="BO4" s="57"/>
      <c r="BP4" s="57"/>
      <c r="BQ4" s="57"/>
      <c r="BR4" s="62"/>
    </row>
    <row r="5" spans="1:70" s="21" customFormat="1" ht="13.5" customHeight="1" x14ac:dyDescent="0.25">
      <c r="AK5" s="77" t="s">
        <v>34</v>
      </c>
      <c r="AL5" s="67"/>
      <c r="AM5" s="67"/>
      <c r="AN5" s="67"/>
      <c r="AO5" s="67"/>
      <c r="AP5" s="67"/>
      <c r="AQ5" s="67"/>
      <c r="AR5" s="67"/>
      <c r="AS5" s="67"/>
      <c r="AT5" s="76"/>
      <c r="AU5" s="67"/>
      <c r="AV5" s="68"/>
      <c r="AW5" s="67"/>
      <c r="AX5" s="67"/>
      <c r="AY5" s="67"/>
      <c r="AZ5" s="67"/>
      <c r="BA5" s="67"/>
      <c r="BB5" s="67"/>
      <c r="BC5" s="67"/>
      <c r="BD5" s="67"/>
      <c r="BE5" s="67"/>
      <c r="BF5" s="67"/>
      <c r="BG5" s="67"/>
      <c r="BH5" s="67"/>
      <c r="BI5" s="67"/>
      <c r="BJ5" s="67"/>
      <c r="BK5" s="67"/>
      <c r="BL5" s="68"/>
      <c r="BM5" s="67"/>
      <c r="BN5" s="68"/>
      <c r="BO5" s="67"/>
      <c r="BP5" s="67"/>
      <c r="BQ5" s="67"/>
      <c r="BR5" s="69"/>
    </row>
    <row r="6" spans="1:70" s="22" customFormat="1" ht="13.5" customHeight="1" x14ac:dyDescent="0.25">
      <c r="A6" s="81"/>
      <c r="B6" s="82"/>
      <c r="C6" s="82"/>
      <c r="D6" s="82"/>
      <c r="E6" s="82"/>
      <c r="F6" s="82"/>
      <c r="G6" s="83"/>
      <c r="H6" s="82"/>
      <c r="I6" s="82"/>
      <c r="J6" s="82"/>
      <c r="K6" s="82"/>
      <c r="L6" s="82"/>
      <c r="M6" s="82"/>
      <c r="N6" s="82"/>
      <c r="O6" s="82"/>
      <c r="P6" s="82"/>
      <c r="Q6" s="82"/>
      <c r="R6" s="82"/>
      <c r="S6" s="82"/>
      <c r="T6" s="82"/>
      <c r="U6" s="82"/>
      <c r="V6" s="82"/>
      <c r="W6" s="82"/>
      <c r="X6" s="82"/>
      <c r="Y6" s="82"/>
      <c r="Z6" s="82"/>
      <c r="AA6" s="82"/>
      <c r="AB6" s="82"/>
      <c r="AC6" s="82"/>
      <c r="AD6" s="82"/>
      <c r="AE6" s="82"/>
      <c r="AF6" s="16"/>
      <c r="AG6" s="23"/>
      <c r="AH6" s="23"/>
      <c r="AI6" s="24"/>
      <c r="AJ6" s="27"/>
      <c r="AK6" s="65" t="s">
        <v>29</v>
      </c>
      <c r="AL6" s="84"/>
      <c r="AM6" s="84"/>
      <c r="AN6" s="84"/>
      <c r="AO6" s="55"/>
      <c r="AP6" s="85"/>
      <c r="AQ6" s="55"/>
      <c r="AR6" s="56"/>
      <c r="AS6" s="55"/>
      <c r="AT6" s="84"/>
      <c r="AU6" s="84"/>
      <c r="AV6" s="84"/>
      <c r="AW6" s="84"/>
      <c r="AX6" s="84"/>
      <c r="AY6" s="84"/>
      <c r="AZ6" s="84"/>
      <c r="BA6" s="84"/>
      <c r="BB6" s="84"/>
      <c r="BC6" s="84"/>
      <c r="BD6" s="84"/>
      <c r="BE6" s="84"/>
      <c r="BF6" s="84"/>
      <c r="BG6" s="84"/>
      <c r="BH6" s="84"/>
      <c r="BI6" s="84"/>
      <c r="BJ6" s="84"/>
      <c r="BK6" s="55"/>
      <c r="BL6" s="55"/>
      <c r="BM6" s="55"/>
      <c r="BN6" s="55"/>
      <c r="BO6" s="84"/>
      <c r="BP6" s="84"/>
      <c r="BQ6" s="84"/>
      <c r="BR6" s="86"/>
    </row>
    <row r="7" spans="1:70" s="21" customFormat="1" ht="3.9" customHeight="1" x14ac:dyDescent="0.25">
      <c r="A7" s="26"/>
      <c r="B7" s="5"/>
      <c r="C7" s="5"/>
      <c r="D7" s="5"/>
      <c r="E7" s="5"/>
      <c r="F7" s="5"/>
      <c r="G7" s="5"/>
      <c r="H7" s="27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4"/>
      <c r="AI7" s="13"/>
      <c r="AJ7" s="51"/>
      <c r="AK7" s="57"/>
      <c r="AL7" s="58"/>
      <c r="AM7" s="58"/>
      <c r="AN7" s="58"/>
      <c r="AO7" s="57"/>
      <c r="AP7" s="59"/>
      <c r="AQ7" s="60"/>
      <c r="AR7" s="61"/>
      <c r="AS7" s="57"/>
      <c r="AT7" s="57"/>
      <c r="AU7" s="57"/>
      <c r="AV7" s="57"/>
      <c r="AW7" s="57"/>
      <c r="AX7" s="57"/>
      <c r="AY7" s="57"/>
      <c r="AZ7" s="57"/>
      <c r="BA7" s="57"/>
      <c r="BB7" s="57"/>
      <c r="BC7" s="57"/>
      <c r="BD7" s="57"/>
      <c r="BE7" s="57"/>
      <c r="BF7" s="57"/>
      <c r="BG7" s="57"/>
      <c r="BH7" s="57"/>
      <c r="BI7" s="57"/>
      <c r="BJ7" s="57"/>
      <c r="BK7" s="57"/>
      <c r="BL7" s="61"/>
      <c r="BM7" s="57"/>
      <c r="BN7" s="57"/>
      <c r="BO7" s="57"/>
      <c r="BP7" s="57"/>
      <c r="BQ7" s="57"/>
      <c r="BR7" s="62"/>
    </row>
    <row r="8" spans="1:70" s="21" customFormat="1" ht="13.5" customHeight="1" x14ac:dyDescent="0.25">
      <c r="A8" s="26"/>
      <c r="B8" s="5" t="s">
        <v>18</v>
      </c>
      <c r="C8" s="5"/>
      <c r="D8" s="5"/>
      <c r="E8" s="5"/>
      <c r="F8" s="5"/>
      <c r="G8" s="5"/>
      <c r="H8" s="29"/>
      <c r="I8" s="52" t="str">
        <f>CONCATENATE('Reisekosten Fortbildung'!H21,BR1,'Reisekosten Fortbildung'!H23,BR1,'Reisekosten Fortbildung'!H25)</f>
        <v xml:space="preserve">,  ,  </v>
      </c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V8" s="52"/>
      <c r="W8" s="52"/>
      <c r="X8" s="52"/>
      <c r="Y8" s="52"/>
      <c r="Z8" s="52"/>
      <c r="AA8" s="52"/>
      <c r="AB8" s="52"/>
      <c r="AC8" s="52"/>
      <c r="AD8" s="52"/>
      <c r="AE8" s="173"/>
      <c r="AF8" s="173"/>
      <c r="AG8" s="173"/>
      <c r="AH8" s="13"/>
      <c r="AI8" s="13"/>
      <c r="AJ8" s="51"/>
      <c r="AK8" s="57" t="s">
        <v>43</v>
      </c>
      <c r="AL8" s="57"/>
      <c r="AM8" s="57"/>
      <c r="AN8" s="57"/>
      <c r="AO8" s="177"/>
      <c r="AP8" s="63"/>
      <c r="AQ8" s="60" t="s">
        <v>124</v>
      </c>
      <c r="AR8" s="57"/>
      <c r="AS8" s="57"/>
      <c r="AT8" s="58"/>
      <c r="AU8" s="57"/>
      <c r="AV8" s="57"/>
      <c r="AW8" s="57"/>
      <c r="AX8" s="57"/>
      <c r="AY8" s="57"/>
      <c r="AZ8" s="57"/>
      <c r="BA8" s="57"/>
      <c r="BB8" s="57"/>
      <c r="BC8" s="57"/>
      <c r="BD8" s="57"/>
      <c r="BE8" s="57"/>
      <c r="BF8" s="57"/>
      <c r="BG8" s="57"/>
      <c r="BH8" s="57"/>
      <c r="BI8" s="57"/>
      <c r="BJ8" s="57"/>
      <c r="BK8" s="57"/>
      <c r="BL8" s="61"/>
      <c r="BM8" s="57"/>
      <c r="BN8" s="57"/>
      <c r="BO8" s="57"/>
      <c r="BP8" s="57"/>
      <c r="BQ8" s="57"/>
      <c r="BR8" s="62"/>
    </row>
    <row r="9" spans="1:70" s="21" customFormat="1" ht="3.9" customHeight="1" x14ac:dyDescent="0.25">
      <c r="A9" s="26"/>
      <c r="B9" s="5"/>
      <c r="C9" s="5"/>
      <c r="D9" s="5"/>
      <c r="E9" s="5"/>
      <c r="F9" s="5"/>
      <c r="G9" s="5"/>
      <c r="H9" s="29"/>
      <c r="I9" s="52"/>
      <c r="J9" s="52"/>
      <c r="K9" s="52"/>
      <c r="L9" s="52"/>
      <c r="M9" s="52"/>
      <c r="N9" s="52"/>
      <c r="O9" s="52"/>
      <c r="P9" s="52"/>
      <c r="Q9" s="52"/>
      <c r="R9" s="52"/>
      <c r="S9" s="52"/>
      <c r="T9" s="52"/>
      <c r="U9" s="52"/>
      <c r="V9" s="52"/>
      <c r="W9" s="52"/>
      <c r="X9" s="52"/>
      <c r="Y9" s="52"/>
      <c r="Z9" s="52"/>
      <c r="AA9" s="52"/>
      <c r="AB9" s="52"/>
      <c r="AC9" s="52"/>
      <c r="AD9" s="52"/>
      <c r="AE9" s="173"/>
      <c r="AF9" s="173"/>
      <c r="AG9" s="173"/>
      <c r="AH9" s="13"/>
      <c r="AI9" s="13"/>
      <c r="AJ9" s="51"/>
      <c r="AK9" s="57"/>
      <c r="AL9" s="58"/>
      <c r="AM9" s="58"/>
      <c r="AN9" s="58"/>
      <c r="AO9" s="57"/>
      <c r="AP9" s="59"/>
      <c r="AQ9" s="60"/>
      <c r="AR9" s="61"/>
      <c r="AS9" s="57"/>
      <c r="AT9" s="60"/>
      <c r="AU9" s="57"/>
      <c r="AV9" s="57"/>
      <c r="AW9" s="57"/>
      <c r="AX9" s="57"/>
      <c r="AY9" s="57"/>
      <c r="AZ9" s="57"/>
      <c r="BA9" s="57"/>
      <c r="BB9" s="57"/>
      <c r="BC9" s="57"/>
      <c r="BD9" s="57"/>
      <c r="BE9" s="57"/>
      <c r="BF9" s="57"/>
      <c r="BG9" s="57"/>
      <c r="BH9" s="57"/>
      <c r="BI9" s="57"/>
      <c r="BJ9" s="57"/>
      <c r="BK9" s="57"/>
      <c r="BL9" s="61"/>
      <c r="BM9" s="57"/>
      <c r="BN9" s="57"/>
      <c r="BO9" s="57"/>
      <c r="BP9" s="57"/>
      <c r="BQ9" s="57"/>
      <c r="BR9" s="62"/>
    </row>
    <row r="10" spans="1:70" s="21" customFormat="1" ht="13.5" customHeight="1" x14ac:dyDescent="0.25">
      <c r="A10" s="26"/>
      <c r="B10" s="5"/>
      <c r="C10" s="5"/>
      <c r="D10" s="5"/>
      <c r="E10" s="5"/>
      <c r="F10" s="5"/>
      <c r="G10" s="5"/>
      <c r="H10" s="31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5"/>
      <c r="AI10" s="13"/>
      <c r="AJ10" s="51"/>
      <c r="AK10" s="57" t="s">
        <v>44</v>
      </c>
      <c r="AL10" s="57"/>
      <c r="AM10" s="57"/>
      <c r="AN10" s="57"/>
      <c r="AO10" s="177"/>
      <c r="AP10" s="64"/>
      <c r="AQ10" s="60" t="s">
        <v>69</v>
      </c>
      <c r="AR10" s="57"/>
      <c r="AS10" s="57"/>
      <c r="AT10" s="58"/>
      <c r="AU10" s="65"/>
      <c r="AV10" s="57"/>
      <c r="AW10" s="57"/>
      <c r="AX10" s="57"/>
      <c r="AY10" s="57"/>
      <c r="AZ10" s="57"/>
      <c r="BA10" s="58"/>
      <c r="BB10" s="58"/>
      <c r="BC10" s="58"/>
      <c r="BD10" s="58"/>
      <c r="BE10" s="58"/>
      <c r="BF10" s="58"/>
      <c r="BG10" s="58"/>
      <c r="BH10" s="58"/>
      <c r="BI10" s="57"/>
      <c r="BJ10" s="57"/>
      <c r="BK10" s="57"/>
      <c r="BL10" s="61"/>
      <c r="BM10" s="57"/>
      <c r="BN10" s="57"/>
      <c r="BO10" s="57"/>
      <c r="BP10" s="57"/>
      <c r="BQ10" s="57"/>
      <c r="BR10" s="62"/>
    </row>
    <row r="11" spans="1:70" s="21" customFormat="1" ht="3.9" customHeight="1" x14ac:dyDescent="0.25">
      <c r="A11" s="26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173"/>
      <c r="AH11" s="173"/>
      <c r="AI11" s="13"/>
      <c r="AJ11" s="51"/>
      <c r="AK11" s="57"/>
      <c r="AL11" s="58"/>
      <c r="AM11" s="58"/>
      <c r="AN11" s="58"/>
      <c r="AO11" s="57"/>
      <c r="AP11" s="59"/>
      <c r="AQ11" s="60"/>
      <c r="AR11" s="61"/>
      <c r="AS11" s="57"/>
      <c r="AT11" s="58"/>
      <c r="AU11" s="57"/>
      <c r="AV11" s="57"/>
      <c r="AW11" s="57"/>
      <c r="AX11" s="57"/>
      <c r="AY11" s="57"/>
      <c r="AZ11" s="57"/>
      <c r="BA11" s="57"/>
      <c r="BB11" s="57"/>
      <c r="BC11" s="57"/>
      <c r="BD11" s="57"/>
      <c r="BE11" s="57"/>
      <c r="BF11" s="57"/>
      <c r="BG11" s="57"/>
      <c r="BH11" s="57"/>
      <c r="BI11" s="57"/>
      <c r="BJ11" s="57"/>
      <c r="BK11" s="57"/>
      <c r="BL11" s="61"/>
      <c r="BM11" s="57"/>
      <c r="BN11" s="57"/>
      <c r="BO11" s="57"/>
      <c r="BP11" s="57"/>
      <c r="BQ11" s="57"/>
      <c r="BR11" s="62"/>
    </row>
    <row r="12" spans="1:70" s="21" customFormat="1" ht="13.5" customHeight="1" x14ac:dyDescent="0.25">
      <c r="A12" s="26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173"/>
      <c r="AH12" s="173"/>
      <c r="AI12" s="13"/>
      <c r="AJ12" s="51"/>
      <c r="AK12" s="57" t="s">
        <v>23</v>
      </c>
      <c r="AL12" s="57"/>
      <c r="AM12" s="57"/>
      <c r="AN12" s="57"/>
      <c r="AO12" s="177"/>
      <c r="AP12" s="64"/>
      <c r="AQ12" s="211"/>
      <c r="AR12" s="243"/>
      <c r="AS12" s="243"/>
      <c r="AT12" s="243"/>
      <c r="AU12" s="243"/>
      <c r="AV12" s="243"/>
      <c r="AW12" s="243"/>
      <c r="AX12" s="243"/>
      <c r="AY12" s="243"/>
      <c r="AZ12" s="243"/>
      <c r="BA12" s="243"/>
      <c r="BB12" s="243"/>
      <c r="BC12" s="243"/>
      <c r="BD12" s="243"/>
      <c r="BE12" s="243"/>
      <c r="BF12" s="243"/>
      <c r="BG12" s="243"/>
      <c r="BH12" s="243"/>
      <c r="BI12" s="243"/>
      <c r="BJ12" s="243"/>
      <c r="BK12" s="243"/>
      <c r="BL12" s="243"/>
      <c r="BM12" s="244"/>
      <c r="BN12" s="57"/>
      <c r="BO12" s="57"/>
      <c r="BP12" s="57"/>
      <c r="BQ12" s="57"/>
      <c r="BR12" s="62"/>
    </row>
    <row r="13" spans="1:70" s="21" customFormat="1" ht="3.9" customHeight="1" x14ac:dyDescent="0.2">
      <c r="A13" s="26"/>
      <c r="B13" s="5"/>
      <c r="C13" s="5"/>
      <c r="D13" s="5"/>
      <c r="E13" s="5"/>
      <c r="F13" s="5"/>
      <c r="G13" s="5"/>
      <c r="H13" s="27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16"/>
      <c r="AF13" s="16"/>
      <c r="AG13" s="23"/>
      <c r="AH13" s="24"/>
      <c r="AI13" s="13"/>
      <c r="AJ13" s="51"/>
      <c r="AK13" s="57"/>
      <c r="AL13" s="57"/>
      <c r="AM13" s="57"/>
      <c r="AN13" s="57"/>
      <c r="AO13" s="57"/>
      <c r="AP13" s="57"/>
      <c r="AQ13" s="60"/>
      <c r="AR13" s="57"/>
      <c r="AS13" s="57"/>
      <c r="AT13" s="58"/>
      <c r="AU13" s="57"/>
      <c r="AV13" s="57"/>
      <c r="AW13" s="57"/>
      <c r="AX13" s="57"/>
      <c r="AY13" s="57"/>
      <c r="AZ13" s="57"/>
      <c r="BA13" s="57"/>
      <c r="BB13" s="57"/>
      <c r="BC13" s="57"/>
      <c r="BD13" s="57"/>
      <c r="BE13" s="57"/>
      <c r="BF13" s="57"/>
      <c r="BG13" s="57"/>
      <c r="BH13" s="57"/>
      <c r="BI13" s="57"/>
      <c r="BJ13" s="57"/>
      <c r="BK13" s="57"/>
      <c r="BL13" s="61"/>
      <c r="BM13" s="57"/>
      <c r="BN13" s="57"/>
      <c r="BO13" s="57"/>
      <c r="BP13" s="57"/>
      <c r="BQ13" s="57"/>
      <c r="BR13" s="62"/>
    </row>
    <row r="14" spans="1:70" s="21" customFormat="1" ht="13.5" customHeight="1" x14ac:dyDescent="0.25">
      <c r="A14" s="26"/>
      <c r="B14" s="5" t="s">
        <v>19</v>
      </c>
      <c r="C14" s="5"/>
      <c r="D14" s="5"/>
      <c r="E14" s="5"/>
      <c r="F14" s="5"/>
      <c r="G14" s="5"/>
      <c r="H14" s="26"/>
      <c r="I14" s="52" t="b">
        <f>IF(AO8="x",AQ8,IF(AO10="x",AQ10,IF(AO12="x",AQ12)))</f>
        <v>0</v>
      </c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5"/>
      <c r="AF14" s="5"/>
      <c r="AG14" s="173"/>
      <c r="AH14" s="13"/>
      <c r="AI14" s="13"/>
      <c r="AJ14" s="51"/>
      <c r="AK14" s="57"/>
      <c r="AL14" s="57"/>
      <c r="AM14" s="57"/>
      <c r="AN14" s="57"/>
      <c r="AO14" s="57"/>
      <c r="AP14" s="63"/>
      <c r="AQ14" s="73" t="s">
        <v>42</v>
      </c>
      <c r="AR14" s="57"/>
      <c r="AS14" s="57"/>
      <c r="AT14" s="57"/>
      <c r="AU14" s="57"/>
      <c r="AV14" s="57"/>
      <c r="AW14" s="57"/>
      <c r="AX14" s="57"/>
      <c r="AY14" s="57"/>
      <c r="AZ14" s="57"/>
      <c r="BA14" s="57"/>
      <c r="BB14" s="57"/>
      <c r="BC14" s="57"/>
      <c r="BD14" s="57"/>
      <c r="BE14" s="57"/>
      <c r="BF14" s="57"/>
      <c r="BG14" s="57"/>
      <c r="BH14" s="57"/>
      <c r="BI14" s="57"/>
      <c r="BJ14" s="57"/>
      <c r="BK14" s="57"/>
      <c r="BL14" s="61"/>
      <c r="BM14" s="57"/>
      <c r="BN14" s="61"/>
      <c r="BO14" s="57"/>
      <c r="BP14" s="57"/>
      <c r="BQ14" s="57"/>
      <c r="BR14" s="62"/>
    </row>
    <row r="15" spans="1:70" s="21" customFormat="1" ht="3.9" customHeight="1" x14ac:dyDescent="0.25">
      <c r="A15" s="26"/>
      <c r="B15" s="5"/>
      <c r="C15" s="5"/>
      <c r="D15" s="5"/>
      <c r="E15" s="5"/>
      <c r="F15" s="5"/>
      <c r="G15" s="5"/>
      <c r="H15" s="26"/>
      <c r="I15" s="52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5"/>
      <c r="AF15" s="5"/>
      <c r="AG15" s="173"/>
      <c r="AH15" s="13"/>
      <c r="AI15" s="13"/>
      <c r="AJ15" s="51"/>
      <c r="AK15" s="57"/>
      <c r="AL15" s="57"/>
      <c r="AM15" s="57"/>
      <c r="AN15" s="57"/>
      <c r="AO15" s="57"/>
      <c r="AP15" s="59"/>
      <c r="AQ15" s="57"/>
      <c r="AR15" s="61"/>
      <c r="AS15" s="57"/>
      <c r="AT15" s="60"/>
      <c r="AU15" s="57"/>
      <c r="AV15" s="57"/>
      <c r="AW15" s="57"/>
      <c r="AX15" s="57"/>
      <c r="AY15" s="57"/>
      <c r="AZ15" s="57"/>
      <c r="BA15" s="57"/>
      <c r="BB15" s="57"/>
      <c r="BC15" s="57"/>
      <c r="BD15" s="57"/>
      <c r="BE15" s="57"/>
      <c r="BF15" s="57"/>
      <c r="BG15" s="57"/>
      <c r="BH15" s="57"/>
      <c r="BI15" s="57"/>
      <c r="BJ15" s="57"/>
      <c r="BK15" s="57"/>
      <c r="BL15" s="61"/>
      <c r="BM15" s="57"/>
      <c r="BN15" s="61"/>
      <c r="BO15" s="57"/>
      <c r="BP15" s="57"/>
      <c r="BQ15" s="57"/>
      <c r="BR15" s="62"/>
    </row>
    <row r="16" spans="1:70" s="21" customFormat="1" ht="13.5" customHeight="1" x14ac:dyDescent="0.2">
      <c r="A16" s="26"/>
      <c r="B16" s="5"/>
      <c r="C16" s="5"/>
      <c r="D16" s="5"/>
      <c r="E16" s="5"/>
      <c r="F16" s="5"/>
      <c r="G16" s="5"/>
      <c r="H16" s="31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3"/>
      <c r="AF16" s="33"/>
      <c r="AG16" s="34"/>
      <c r="AH16" s="35"/>
      <c r="AI16" s="13"/>
      <c r="AJ16" s="51"/>
      <c r="AK16" s="57"/>
      <c r="AL16" s="57"/>
      <c r="AM16" s="57"/>
      <c r="AN16" s="57"/>
      <c r="AO16" s="57"/>
      <c r="AP16" s="57"/>
      <c r="AQ16" s="57"/>
      <c r="AR16" s="57"/>
      <c r="AS16" s="57"/>
      <c r="AT16" s="57"/>
      <c r="AU16" s="57"/>
      <c r="AV16" s="57"/>
      <c r="AW16" s="57"/>
      <c r="AX16" s="57"/>
      <c r="AY16" s="57"/>
      <c r="AZ16" s="57"/>
      <c r="BA16" s="57"/>
      <c r="BB16" s="57"/>
      <c r="BC16" s="57"/>
      <c r="BD16" s="57"/>
      <c r="BE16" s="57"/>
      <c r="BF16" s="57"/>
      <c r="BG16" s="57"/>
      <c r="BH16" s="57"/>
      <c r="BI16" s="57"/>
      <c r="BJ16" s="57"/>
      <c r="BK16" s="57"/>
      <c r="BL16" s="57"/>
      <c r="BM16" s="57"/>
      <c r="BN16" s="61"/>
      <c r="BO16" s="57"/>
      <c r="BP16" s="57"/>
      <c r="BQ16" s="57"/>
      <c r="BR16" s="62"/>
    </row>
    <row r="17" spans="1:71" s="21" customFormat="1" ht="3.9" customHeight="1" x14ac:dyDescent="0.2">
      <c r="A17" s="26"/>
      <c r="B17" s="5"/>
      <c r="C17" s="5"/>
      <c r="D17" s="5"/>
      <c r="E17" s="5"/>
      <c r="F17" s="5"/>
      <c r="G17" s="208"/>
      <c r="H17" s="208"/>
      <c r="I17" s="208"/>
      <c r="J17" s="208"/>
      <c r="K17" s="208"/>
      <c r="L17" s="208"/>
      <c r="M17" s="208"/>
      <c r="N17" s="208"/>
      <c r="O17" s="208"/>
      <c r="P17" s="208"/>
      <c r="Q17" s="208"/>
      <c r="R17" s="208"/>
      <c r="S17" s="208"/>
      <c r="T17" s="208"/>
      <c r="U17" s="208"/>
      <c r="V17" s="208"/>
      <c r="W17" s="208"/>
      <c r="X17" s="208"/>
      <c r="Y17" s="208"/>
      <c r="Z17" s="208"/>
      <c r="AA17" s="208"/>
      <c r="AB17" s="208"/>
      <c r="AC17" s="208"/>
      <c r="AD17" s="5"/>
      <c r="AE17" s="5"/>
      <c r="AF17" s="5"/>
      <c r="AG17" s="173"/>
      <c r="AH17" s="173"/>
      <c r="AI17" s="13"/>
      <c r="AJ17" s="51"/>
      <c r="AK17" s="57"/>
      <c r="AL17" s="57"/>
      <c r="AM17" s="57"/>
      <c r="AN17" s="57"/>
      <c r="AO17" s="57"/>
      <c r="AP17" s="57"/>
      <c r="AQ17" s="57"/>
      <c r="AR17" s="57"/>
      <c r="AS17" s="57"/>
      <c r="AT17" s="57"/>
      <c r="AU17" s="57"/>
      <c r="AV17" s="57"/>
      <c r="AW17" s="57"/>
      <c r="AX17" s="57"/>
      <c r="AY17" s="57"/>
      <c r="AZ17" s="57"/>
      <c r="BA17" s="57"/>
      <c r="BB17" s="57"/>
      <c r="BC17" s="57"/>
      <c r="BD17" s="57"/>
      <c r="BE17" s="57"/>
      <c r="BF17" s="57"/>
      <c r="BG17" s="57"/>
      <c r="BH17" s="57"/>
      <c r="BI17" s="57"/>
      <c r="BJ17" s="57"/>
      <c r="BK17" s="57"/>
      <c r="BL17" s="57"/>
      <c r="BM17" s="57"/>
      <c r="BN17" s="61"/>
      <c r="BO17" s="57"/>
      <c r="BP17" s="57"/>
      <c r="BQ17" s="57"/>
      <c r="BR17" s="62"/>
    </row>
    <row r="18" spans="1:71" s="21" customFormat="1" ht="13.5" customHeight="1" x14ac:dyDescent="0.2">
      <c r="A18" s="38"/>
      <c r="B18" s="33"/>
      <c r="C18" s="33"/>
      <c r="D18" s="33"/>
      <c r="E18" s="33"/>
      <c r="F18" s="33"/>
      <c r="G18" s="34"/>
      <c r="H18" s="34"/>
      <c r="I18" s="34"/>
      <c r="J18" s="34"/>
      <c r="K18" s="34"/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3"/>
      <c r="AE18" s="33"/>
      <c r="AF18" s="33"/>
      <c r="AG18" s="34"/>
      <c r="AH18" s="34"/>
      <c r="AI18" s="35"/>
      <c r="AJ18" s="31"/>
      <c r="AK18" s="67"/>
      <c r="AL18" s="67"/>
      <c r="AM18" s="67"/>
      <c r="AN18" s="67"/>
      <c r="AO18" s="67"/>
      <c r="AP18" s="67"/>
      <c r="AQ18" s="57"/>
      <c r="AR18" s="57"/>
      <c r="AS18" s="57"/>
      <c r="AT18" s="57"/>
      <c r="AU18" s="57"/>
      <c r="AV18" s="57"/>
      <c r="AW18" s="57"/>
      <c r="AX18" s="57"/>
      <c r="AY18" s="57"/>
      <c r="AZ18" s="57"/>
      <c r="BA18" s="57"/>
      <c r="BB18" s="57"/>
      <c r="BC18" s="57"/>
      <c r="BD18" s="57"/>
      <c r="BE18" s="57"/>
      <c r="BF18" s="57"/>
      <c r="BG18" s="57"/>
      <c r="BH18" s="57"/>
      <c r="BI18" s="57"/>
      <c r="BJ18" s="57"/>
      <c r="BK18" s="57"/>
      <c r="BL18" s="57"/>
      <c r="BM18" s="57"/>
      <c r="BN18" s="68"/>
      <c r="BO18" s="67"/>
      <c r="BP18" s="67"/>
      <c r="BQ18" s="67"/>
      <c r="BR18" s="69"/>
    </row>
    <row r="19" spans="1:71" s="21" customFormat="1" ht="13.5" customHeight="1" x14ac:dyDescent="0.2">
      <c r="A19" s="15"/>
      <c r="B19" s="16"/>
      <c r="C19" s="16"/>
      <c r="D19" s="16"/>
      <c r="E19" s="16"/>
      <c r="F19" s="16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16"/>
      <c r="AE19" s="16"/>
      <c r="AF19" s="16"/>
      <c r="AG19" s="23"/>
      <c r="AH19" s="23"/>
      <c r="AI19" s="23"/>
      <c r="AJ19" s="27"/>
      <c r="AK19" s="55"/>
      <c r="AL19" s="55"/>
      <c r="AM19" s="55"/>
      <c r="AN19" s="55"/>
      <c r="AO19" s="55"/>
      <c r="AP19" s="55"/>
      <c r="AQ19" s="87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5"/>
      <c r="BH19" s="55"/>
      <c r="BI19" s="55"/>
      <c r="BJ19" s="55"/>
      <c r="BK19" s="55"/>
      <c r="BL19" s="56"/>
      <c r="BM19" s="55"/>
      <c r="BN19" s="56"/>
      <c r="BO19" s="55"/>
      <c r="BP19" s="55"/>
      <c r="BQ19" s="55"/>
      <c r="BR19" s="70"/>
    </row>
    <row r="20" spans="1:71" s="21" customFormat="1" ht="13.5" customHeight="1" x14ac:dyDescent="0.25">
      <c r="A20" s="47" t="s">
        <v>27</v>
      </c>
      <c r="B20" s="5"/>
      <c r="C20" s="5"/>
      <c r="D20" s="5"/>
      <c r="E20" s="5"/>
      <c r="F20" s="5"/>
      <c r="G20" s="173"/>
      <c r="H20" s="173"/>
      <c r="I20" s="173"/>
      <c r="J20" s="173"/>
      <c r="K20" s="173"/>
      <c r="L20" s="173"/>
      <c r="M20" s="173"/>
      <c r="N20" s="173"/>
      <c r="O20" s="173"/>
      <c r="P20" s="173"/>
      <c r="Q20" s="173"/>
      <c r="R20" s="173"/>
      <c r="S20" s="173"/>
      <c r="T20" s="173"/>
      <c r="U20" s="173"/>
      <c r="V20" s="173"/>
      <c r="W20" s="173"/>
      <c r="X20" s="173"/>
      <c r="Y20" s="173"/>
      <c r="Z20" s="173"/>
      <c r="AA20" s="173"/>
      <c r="AB20" s="173"/>
      <c r="AC20" s="173"/>
      <c r="AD20" s="5"/>
      <c r="AE20" s="5"/>
      <c r="AF20" s="5"/>
      <c r="AG20" s="173"/>
      <c r="AH20" s="173"/>
      <c r="AI20" s="173"/>
      <c r="AJ20" s="51"/>
      <c r="AK20" s="65" t="s">
        <v>70</v>
      </c>
      <c r="AL20" s="58"/>
      <c r="AM20" s="58"/>
      <c r="AN20" s="58"/>
      <c r="AO20" s="57"/>
      <c r="AP20" s="59"/>
      <c r="AQ20" s="57"/>
      <c r="AR20" s="61"/>
      <c r="AS20" s="57"/>
      <c r="AT20" s="58"/>
      <c r="AU20" s="58"/>
      <c r="AV20" s="58"/>
      <c r="AW20" s="58"/>
      <c r="AX20" s="58"/>
      <c r="AY20" s="58"/>
      <c r="AZ20" s="58"/>
      <c r="BA20" s="58"/>
      <c r="BB20" s="58"/>
      <c r="BC20" s="58"/>
      <c r="BD20" s="58"/>
      <c r="BE20" s="58"/>
      <c r="BF20" s="58"/>
      <c r="BG20" s="58"/>
      <c r="BH20" s="58"/>
      <c r="BI20" s="58"/>
      <c r="BJ20" s="58"/>
      <c r="BK20" s="57"/>
      <c r="BL20" s="57"/>
      <c r="BM20" s="57"/>
      <c r="BN20" s="57"/>
      <c r="BO20" s="58"/>
      <c r="BP20" s="58"/>
      <c r="BQ20" s="58"/>
      <c r="BR20" s="62"/>
    </row>
    <row r="21" spans="1:71" s="21" customFormat="1" ht="13.5" customHeight="1" x14ac:dyDescent="0.2">
      <c r="A21" s="26"/>
      <c r="B21" s="5"/>
      <c r="C21" s="5"/>
      <c r="D21" s="5"/>
      <c r="E21" s="5"/>
      <c r="F21" s="5"/>
      <c r="G21" s="173"/>
      <c r="H21" s="173"/>
      <c r="I21" s="173"/>
      <c r="J21" s="173"/>
      <c r="K21" s="173"/>
      <c r="L21" s="173"/>
      <c r="M21" s="173"/>
      <c r="N21" s="173"/>
      <c r="O21" s="173"/>
      <c r="P21" s="173"/>
      <c r="Q21" s="173"/>
      <c r="R21" s="173"/>
      <c r="S21" s="173"/>
      <c r="T21" s="173"/>
      <c r="U21" s="173"/>
      <c r="V21" s="173"/>
      <c r="W21" s="173"/>
      <c r="X21" s="173"/>
      <c r="Y21" s="173"/>
      <c r="Z21" s="173"/>
      <c r="AA21" s="173"/>
      <c r="AB21" s="173"/>
      <c r="AC21" s="173"/>
      <c r="AD21" s="5"/>
      <c r="AE21" s="5"/>
      <c r="AF21" s="5"/>
      <c r="AG21" s="173"/>
      <c r="AH21" s="173"/>
      <c r="AI21" s="173"/>
      <c r="AJ21" s="51"/>
      <c r="AK21" s="57"/>
      <c r="AL21" s="57"/>
      <c r="AM21" s="57"/>
      <c r="AN21" s="57"/>
      <c r="AO21" s="57"/>
      <c r="AP21" s="57"/>
      <c r="AQ21" s="57"/>
      <c r="AR21" s="57"/>
      <c r="AS21" s="57"/>
      <c r="AT21" s="57"/>
      <c r="AU21" s="57"/>
      <c r="AV21" s="57"/>
      <c r="AW21" s="57"/>
      <c r="AX21" s="57"/>
      <c r="AY21" s="57"/>
      <c r="AZ21" s="57"/>
      <c r="BA21" s="57"/>
      <c r="BB21" s="57"/>
      <c r="BC21" s="57"/>
      <c r="BD21" s="57"/>
      <c r="BE21" s="57"/>
      <c r="BF21" s="57"/>
      <c r="BG21" s="57"/>
      <c r="BH21" s="57"/>
      <c r="BI21" s="57"/>
      <c r="BJ21" s="57"/>
      <c r="BK21" s="57"/>
      <c r="BL21" s="61"/>
      <c r="BM21" s="57"/>
      <c r="BN21" s="61"/>
      <c r="BO21" s="57"/>
      <c r="BP21" s="57"/>
      <c r="BQ21" s="57"/>
      <c r="BR21" s="62"/>
    </row>
    <row r="22" spans="1:71" s="21" customFormat="1" ht="13.5" customHeight="1" thickBot="1" x14ac:dyDescent="0.3">
      <c r="A22" s="26"/>
      <c r="B22" s="5" t="s">
        <v>45</v>
      </c>
      <c r="D22" s="5"/>
      <c r="E22" s="5"/>
      <c r="F22" s="5"/>
      <c r="G22" s="5"/>
      <c r="H22" s="5"/>
      <c r="I22" s="5"/>
      <c r="J22" s="5"/>
      <c r="K22" s="5"/>
      <c r="R22" s="258">
        <f>AY22</f>
        <v>0</v>
      </c>
      <c r="S22" s="259"/>
      <c r="T22" s="260"/>
      <c r="U22" s="5" t="s">
        <v>16</v>
      </c>
      <c r="X22" s="5" t="s">
        <v>110</v>
      </c>
      <c r="AC22" s="3" t="s">
        <v>17</v>
      </c>
      <c r="AD22" s="5"/>
      <c r="AE22" s="239">
        <f>R22*0.2</f>
        <v>0</v>
      </c>
      <c r="AF22" s="239"/>
      <c r="AG22" s="239"/>
      <c r="AH22" s="239"/>
      <c r="AI22" s="5"/>
      <c r="AJ22" s="51"/>
      <c r="AK22" s="71" t="s">
        <v>46</v>
      </c>
      <c r="AL22" s="57"/>
      <c r="AM22" s="57"/>
      <c r="AN22" s="72"/>
      <c r="AO22" s="57"/>
      <c r="AP22" s="57"/>
      <c r="AQ22" s="57"/>
      <c r="AR22" s="57"/>
      <c r="AS22" s="57"/>
      <c r="AT22" s="57"/>
      <c r="AU22" s="57"/>
      <c r="AV22" s="71"/>
      <c r="AW22" s="57"/>
      <c r="AX22" s="57"/>
      <c r="AY22" s="261"/>
      <c r="AZ22" s="262"/>
      <c r="BA22" s="88" t="s">
        <v>47</v>
      </c>
      <c r="BB22" s="57"/>
      <c r="BC22" s="88"/>
      <c r="BD22" s="57"/>
      <c r="BE22" s="61"/>
      <c r="BF22" s="61"/>
      <c r="BG22" s="61"/>
      <c r="BH22" s="61"/>
      <c r="BI22" s="61"/>
      <c r="BJ22" s="61"/>
      <c r="BK22" s="61"/>
      <c r="BL22" s="61"/>
      <c r="BM22" s="57"/>
      <c r="BN22" s="61"/>
      <c r="BO22" s="57"/>
      <c r="BP22" s="57"/>
      <c r="BQ22" s="57"/>
      <c r="BR22" s="62"/>
    </row>
    <row r="23" spans="1:71" s="21" customFormat="1" ht="13.5" customHeight="1" thickTop="1" x14ac:dyDescent="0.2">
      <c r="A23" s="26"/>
      <c r="B23" s="5"/>
      <c r="C23" s="5"/>
      <c r="D23" s="5"/>
      <c r="E23" s="5"/>
      <c r="F23" s="5"/>
      <c r="G23" s="173"/>
      <c r="H23" s="173"/>
      <c r="I23" s="173"/>
      <c r="J23" s="173"/>
      <c r="K23" s="173"/>
      <c r="L23" s="173"/>
      <c r="M23" s="173"/>
      <c r="N23" s="173"/>
      <c r="O23" s="173"/>
      <c r="P23" s="173"/>
      <c r="Q23" s="173"/>
      <c r="R23" s="173"/>
      <c r="S23" s="173"/>
      <c r="T23" s="173"/>
      <c r="U23" s="173"/>
      <c r="V23" s="173"/>
      <c r="W23" s="173"/>
      <c r="X23" s="173"/>
      <c r="Y23" s="173"/>
      <c r="Z23" s="173"/>
      <c r="AA23" s="173"/>
      <c r="AB23" s="173"/>
      <c r="AC23" s="173"/>
      <c r="AD23" s="5"/>
      <c r="AE23" s="5"/>
      <c r="AF23" s="5"/>
      <c r="AG23" s="173"/>
      <c r="AH23" s="173"/>
      <c r="AI23" s="173"/>
      <c r="AJ23" s="51"/>
      <c r="AK23" s="57"/>
      <c r="AL23" s="57"/>
      <c r="AM23" s="57"/>
      <c r="AN23" s="57"/>
      <c r="AO23" s="57"/>
      <c r="AP23" s="57"/>
      <c r="AQ23" s="57"/>
      <c r="AR23" s="57"/>
      <c r="AS23" s="57"/>
      <c r="AT23" s="57"/>
      <c r="AU23" s="57"/>
      <c r="AV23" s="57"/>
      <c r="AW23" s="57"/>
      <c r="AX23" s="57"/>
      <c r="AY23" s="57"/>
      <c r="AZ23" s="57"/>
      <c r="BA23" s="57"/>
      <c r="BB23" s="57"/>
      <c r="BC23" s="57"/>
      <c r="BD23" s="57"/>
      <c r="BE23" s="57"/>
      <c r="BF23" s="57"/>
      <c r="BG23" s="57"/>
      <c r="BH23" s="57"/>
      <c r="BI23" s="57"/>
      <c r="BJ23" s="57"/>
      <c r="BK23" s="57"/>
      <c r="BL23" s="61"/>
      <c r="BM23" s="57"/>
      <c r="BN23" s="61"/>
      <c r="BO23" s="57"/>
      <c r="BP23" s="57"/>
      <c r="BQ23" s="57"/>
      <c r="BR23" s="62"/>
    </row>
    <row r="24" spans="1:71" s="21" customFormat="1" ht="13.5" customHeight="1" x14ac:dyDescent="0.25">
      <c r="A24" s="26"/>
      <c r="B24" s="5"/>
      <c r="D24" s="5"/>
      <c r="E24" s="5"/>
      <c r="F24" s="5" t="s">
        <v>48</v>
      </c>
      <c r="G24" s="5"/>
      <c r="H24" s="5" t="str">
        <f>I8</f>
        <v xml:space="preserve">,  ,  </v>
      </c>
      <c r="I24" s="5"/>
      <c r="J24" s="5"/>
      <c r="K24" s="5"/>
      <c r="R24" s="48"/>
      <c r="S24" s="48"/>
      <c r="T24" s="48"/>
      <c r="U24" s="5"/>
      <c r="X24" s="5"/>
      <c r="AC24" s="3"/>
      <c r="AD24" s="5"/>
      <c r="AE24" s="19"/>
      <c r="AF24" s="173"/>
      <c r="AG24" s="173"/>
      <c r="AH24" s="19"/>
      <c r="AI24" s="5"/>
      <c r="AJ24" s="51"/>
      <c r="AK24" s="57"/>
      <c r="AL24" s="57"/>
      <c r="AM24" s="57"/>
      <c r="AN24" s="57"/>
      <c r="AO24" s="57" t="s">
        <v>48</v>
      </c>
      <c r="AP24" s="57"/>
      <c r="AQ24" s="57" t="s">
        <v>77</v>
      </c>
      <c r="AR24" s="57"/>
      <c r="AS24" s="57"/>
      <c r="AT24" s="57"/>
      <c r="AU24" s="57"/>
      <c r="AV24" s="57"/>
      <c r="AW24" s="57"/>
      <c r="AX24" s="57"/>
      <c r="AY24" s="57"/>
      <c r="AZ24" s="57"/>
      <c r="BA24" s="89"/>
      <c r="BB24" s="89"/>
      <c r="BC24" s="89"/>
      <c r="BD24" s="57"/>
      <c r="BE24" s="57"/>
      <c r="BF24" s="57"/>
      <c r="BG24" s="57"/>
      <c r="BH24" s="57"/>
      <c r="BI24" s="57"/>
      <c r="BJ24" s="57"/>
      <c r="BK24" s="57"/>
      <c r="BL24" s="90"/>
      <c r="BM24" s="57"/>
      <c r="BN24" s="61"/>
      <c r="BO24" s="57"/>
      <c r="BP24" s="57"/>
      <c r="BQ24" s="57"/>
      <c r="BR24" s="62"/>
    </row>
    <row r="25" spans="1:71" s="21" customFormat="1" ht="6" customHeight="1" x14ac:dyDescent="0.25">
      <c r="A25" s="26"/>
      <c r="B25" s="5"/>
      <c r="D25" s="5"/>
      <c r="E25" s="5"/>
      <c r="F25" s="5"/>
      <c r="G25" s="5"/>
      <c r="H25" s="5"/>
      <c r="I25" s="5"/>
      <c r="J25" s="5"/>
      <c r="K25" s="5"/>
      <c r="R25" s="48"/>
      <c r="S25" s="48"/>
      <c r="T25" s="48"/>
      <c r="U25" s="5"/>
      <c r="X25" s="5"/>
      <c r="AC25" s="3"/>
      <c r="AD25" s="5"/>
      <c r="AE25" s="19"/>
      <c r="AF25" s="173"/>
      <c r="AG25" s="173"/>
      <c r="AH25" s="19"/>
      <c r="AI25" s="5"/>
      <c r="AJ25" s="51"/>
      <c r="AK25" s="57"/>
      <c r="AL25" s="57"/>
      <c r="AM25" s="57"/>
      <c r="AN25" s="57"/>
      <c r="AO25" s="57"/>
      <c r="AP25" s="57"/>
      <c r="AQ25" s="57"/>
      <c r="AR25" s="57"/>
      <c r="AS25" s="57"/>
      <c r="AT25" s="57"/>
      <c r="AU25" s="57"/>
      <c r="AV25" s="57"/>
      <c r="AW25" s="57"/>
      <c r="AX25" s="57"/>
      <c r="AY25" s="57"/>
      <c r="AZ25" s="57"/>
      <c r="BA25" s="89"/>
      <c r="BB25" s="89"/>
      <c r="BC25" s="89"/>
      <c r="BD25" s="57"/>
      <c r="BE25" s="57"/>
      <c r="BF25" s="57"/>
      <c r="BG25" s="57"/>
      <c r="BH25" s="57"/>
      <c r="BI25" s="57"/>
      <c r="BJ25" s="57"/>
      <c r="BK25" s="57"/>
      <c r="BL25" s="90"/>
      <c r="BM25" s="57"/>
      <c r="BN25" s="61"/>
      <c r="BO25" s="57"/>
      <c r="BP25" s="57"/>
      <c r="BQ25" s="57"/>
      <c r="BR25" s="62"/>
    </row>
    <row r="26" spans="1:71" s="21" customFormat="1" ht="13.5" customHeight="1" x14ac:dyDescent="0.25">
      <c r="A26" s="26"/>
      <c r="B26" s="5"/>
      <c r="C26" s="5"/>
      <c r="D26" s="5"/>
      <c r="E26" s="5"/>
      <c r="F26" s="5" t="s">
        <v>49</v>
      </c>
      <c r="G26" s="5"/>
      <c r="H26" s="255">
        <f>AQ26</f>
        <v>0</v>
      </c>
      <c r="I26" s="256"/>
      <c r="J26" s="256"/>
      <c r="K26" s="256"/>
      <c r="L26" s="256"/>
      <c r="M26" s="256"/>
      <c r="N26" s="256"/>
      <c r="O26" s="256"/>
      <c r="P26" s="256"/>
      <c r="Q26" s="256"/>
      <c r="R26" s="256"/>
      <c r="S26" s="256"/>
      <c r="T26" s="256"/>
      <c r="U26" s="256"/>
      <c r="V26" s="256"/>
      <c r="W26" s="256"/>
      <c r="X26" s="256"/>
      <c r="Y26" s="256"/>
      <c r="Z26" s="256"/>
      <c r="AA26" s="256"/>
      <c r="AB26" s="256"/>
      <c r="AC26" s="256"/>
      <c r="AD26" s="257"/>
      <c r="AE26" s="19"/>
      <c r="AF26" s="19"/>
      <c r="AG26" s="19"/>
      <c r="AH26" s="19"/>
      <c r="AI26" s="173"/>
      <c r="AJ26" s="51"/>
      <c r="AK26" s="57"/>
      <c r="AL26" s="57"/>
      <c r="AM26" s="57"/>
      <c r="AN26" s="57"/>
      <c r="AO26" s="57" t="s">
        <v>49</v>
      </c>
      <c r="AP26" s="57"/>
      <c r="AQ26" s="211"/>
      <c r="AR26" s="243"/>
      <c r="AS26" s="243"/>
      <c r="AT26" s="243"/>
      <c r="AU26" s="243"/>
      <c r="AV26" s="243"/>
      <c r="AW26" s="243"/>
      <c r="AX26" s="243"/>
      <c r="AY26" s="243"/>
      <c r="AZ26" s="243"/>
      <c r="BA26" s="243"/>
      <c r="BB26" s="243"/>
      <c r="BC26" s="243"/>
      <c r="BD26" s="243"/>
      <c r="BE26" s="243"/>
      <c r="BF26" s="243"/>
      <c r="BG26" s="243"/>
      <c r="BH26" s="243"/>
      <c r="BI26" s="243"/>
      <c r="BJ26" s="243"/>
      <c r="BK26" s="243"/>
      <c r="BL26" s="243"/>
      <c r="BM26" s="244"/>
      <c r="BN26" s="91"/>
      <c r="BO26" s="61"/>
      <c r="BP26" s="61"/>
      <c r="BQ26" s="91"/>
      <c r="BR26" s="62"/>
    </row>
    <row r="27" spans="1:71" s="21" customFormat="1" ht="13.5" customHeight="1" x14ac:dyDescent="0.25">
      <c r="A27" s="26"/>
      <c r="B27" s="5"/>
      <c r="C27" s="5"/>
      <c r="D27" s="5"/>
      <c r="E27" s="5"/>
      <c r="F27" s="5"/>
      <c r="G27" s="5"/>
      <c r="H27" s="92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50"/>
      <c r="AD27" s="49"/>
      <c r="AE27" s="19"/>
      <c r="AF27" s="19"/>
      <c r="AG27" s="19"/>
      <c r="AH27" s="19"/>
      <c r="AI27" s="173"/>
      <c r="AJ27" s="51"/>
      <c r="AK27" s="57"/>
      <c r="AL27" s="57"/>
      <c r="AM27" s="57"/>
      <c r="AN27" s="57"/>
      <c r="AO27" s="57"/>
      <c r="AP27" s="57"/>
      <c r="AQ27" s="73" t="s">
        <v>42</v>
      </c>
      <c r="AR27" s="57"/>
      <c r="AS27" s="57"/>
      <c r="AT27" s="57"/>
      <c r="AU27" s="57"/>
      <c r="AV27" s="57"/>
      <c r="AW27" s="57"/>
      <c r="AX27" s="57"/>
      <c r="AY27" s="57"/>
      <c r="AZ27" s="57"/>
      <c r="BA27" s="57"/>
      <c r="BB27" s="57"/>
      <c r="BC27" s="57"/>
      <c r="BD27" s="57"/>
      <c r="BE27" s="57"/>
      <c r="BF27" s="57"/>
      <c r="BG27" s="57"/>
      <c r="BH27" s="57"/>
      <c r="BI27" s="57"/>
      <c r="BJ27" s="57"/>
      <c r="BK27" s="57"/>
      <c r="BL27" s="61"/>
      <c r="BM27" s="57"/>
      <c r="BN27" s="91"/>
      <c r="BO27" s="91"/>
      <c r="BP27" s="91"/>
      <c r="BQ27" s="91"/>
      <c r="BR27" s="62"/>
    </row>
    <row r="28" spans="1:71" s="21" customFormat="1" ht="13.5" customHeight="1" x14ac:dyDescent="0.25">
      <c r="A28" s="26"/>
      <c r="B28" s="5"/>
      <c r="C28" s="5"/>
      <c r="D28" s="5"/>
      <c r="E28" s="5"/>
      <c r="F28" s="5"/>
      <c r="G28" s="5"/>
      <c r="H28" s="5"/>
      <c r="I28" s="5"/>
      <c r="J28" s="37"/>
      <c r="K28" s="37"/>
      <c r="L28" s="37"/>
      <c r="M28" s="5"/>
      <c r="N28" s="5"/>
      <c r="O28" s="5"/>
      <c r="P28" s="5"/>
      <c r="Q28" s="5"/>
      <c r="R28" s="5"/>
      <c r="S28" s="5"/>
      <c r="T28" s="5"/>
      <c r="U28" s="5"/>
      <c r="AC28" s="3"/>
      <c r="AD28" s="5"/>
      <c r="AE28" s="19"/>
      <c r="AF28" s="19"/>
      <c r="AG28" s="19"/>
      <c r="AH28" s="19"/>
      <c r="AI28" s="173"/>
      <c r="AJ28" s="51"/>
      <c r="AK28" s="57"/>
      <c r="AL28" s="57"/>
      <c r="AM28" s="57"/>
      <c r="AN28" s="57"/>
      <c r="AO28" s="57"/>
      <c r="AP28" s="57"/>
      <c r="AQ28" s="57"/>
      <c r="AR28" s="57"/>
      <c r="AS28" s="57"/>
      <c r="AT28" s="57"/>
      <c r="AU28" s="57"/>
      <c r="AV28" s="61"/>
      <c r="AW28" s="57"/>
      <c r="AX28" s="57"/>
      <c r="AY28" s="57"/>
      <c r="AZ28" s="57"/>
      <c r="BA28" s="57"/>
      <c r="BB28" s="57"/>
      <c r="BC28" s="57"/>
      <c r="BD28" s="57"/>
      <c r="BE28" s="57"/>
      <c r="BF28" s="57"/>
      <c r="BG28" s="57"/>
      <c r="BH28" s="57"/>
      <c r="BI28" s="57"/>
      <c r="BJ28" s="57"/>
      <c r="BK28" s="57"/>
      <c r="BL28" s="61"/>
      <c r="BM28" s="57"/>
      <c r="BN28" s="61"/>
      <c r="BO28" s="57"/>
      <c r="BP28" s="57"/>
      <c r="BQ28" s="57"/>
      <c r="BR28" s="62"/>
    </row>
    <row r="29" spans="1:71" ht="13.5" customHeight="1" x14ac:dyDescent="0.25">
      <c r="A29" s="93"/>
      <c r="B29" s="94"/>
      <c r="C29" s="94"/>
      <c r="D29" s="94"/>
      <c r="E29" s="94"/>
      <c r="F29" s="94"/>
      <c r="G29" s="94"/>
      <c r="H29" s="95"/>
      <c r="I29" s="95"/>
      <c r="J29" s="95"/>
      <c r="K29" s="95"/>
      <c r="L29" s="95"/>
      <c r="M29" s="95"/>
      <c r="N29" s="95"/>
      <c r="O29" s="95"/>
      <c r="P29" s="95"/>
      <c r="Q29" s="95"/>
      <c r="R29" s="95"/>
      <c r="S29" s="95"/>
      <c r="T29" s="95"/>
      <c r="U29" s="95"/>
      <c r="V29" s="95"/>
      <c r="W29" s="95"/>
      <c r="X29" s="95"/>
      <c r="Y29" s="95"/>
      <c r="Z29" s="95"/>
      <c r="AA29" s="95"/>
      <c r="AB29" s="95"/>
      <c r="AC29" s="95"/>
      <c r="AD29" s="95"/>
      <c r="AE29" s="95"/>
      <c r="AF29" s="95"/>
      <c r="AG29" s="96"/>
      <c r="AH29" s="96"/>
      <c r="AI29" s="97"/>
      <c r="AJ29" s="98"/>
      <c r="AK29" s="99"/>
      <c r="AL29" s="100"/>
      <c r="AM29" s="99"/>
      <c r="AN29" s="99"/>
      <c r="AO29" s="99"/>
      <c r="AP29" s="99"/>
      <c r="AQ29" s="99"/>
      <c r="AR29" s="99"/>
      <c r="AS29" s="99"/>
      <c r="AT29" s="99"/>
      <c r="AU29" s="99"/>
      <c r="AV29" s="99"/>
      <c r="AW29" s="99"/>
      <c r="AX29" s="99"/>
      <c r="AY29" s="99"/>
      <c r="AZ29" s="99"/>
      <c r="BA29" s="99"/>
      <c r="BB29" s="99"/>
      <c r="BC29" s="99"/>
      <c r="BD29" s="99"/>
      <c r="BE29" s="99"/>
      <c r="BF29" s="99"/>
      <c r="BG29" s="99"/>
      <c r="BH29" s="99"/>
      <c r="BI29" s="99"/>
      <c r="BJ29" s="99"/>
      <c r="BK29" s="99"/>
      <c r="BL29" s="99"/>
      <c r="BM29" s="99"/>
      <c r="BN29" s="99"/>
      <c r="BO29" s="99"/>
      <c r="BP29" s="101"/>
      <c r="BQ29" s="101"/>
      <c r="BR29" s="102"/>
      <c r="BS29" s="98"/>
    </row>
    <row r="30" spans="1:71" ht="13.5" customHeight="1" x14ac:dyDescent="0.25">
      <c r="A30" s="104" t="s">
        <v>93</v>
      </c>
      <c r="B30" s="105"/>
      <c r="C30" s="105"/>
      <c r="D30" s="105"/>
      <c r="E30" s="105"/>
      <c r="F30" s="105"/>
      <c r="G30" s="105"/>
      <c r="H30" s="106"/>
      <c r="I30" s="106"/>
      <c r="J30" s="106"/>
      <c r="K30" s="106"/>
      <c r="L30" s="106"/>
      <c r="M30" s="106"/>
      <c r="N30" s="106"/>
      <c r="O30" s="106"/>
      <c r="P30" s="106"/>
      <c r="Q30" s="106"/>
      <c r="R30" s="106"/>
      <c r="S30" s="106"/>
      <c r="T30" s="106"/>
      <c r="U30" s="106"/>
      <c r="V30" s="106"/>
      <c r="W30" s="106"/>
      <c r="X30" s="106"/>
      <c r="Y30" s="106"/>
      <c r="Z30" s="106"/>
      <c r="AA30" s="106"/>
      <c r="AB30" s="106"/>
      <c r="AC30" s="106"/>
      <c r="AD30" s="106"/>
      <c r="AE30" s="106"/>
      <c r="AF30" s="106"/>
      <c r="AG30" s="107"/>
      <c r="AH30" s="107"/>
      <c r="AI30" s="108"/>
      <c r="AJ30" s="98"/>
      <c r="AK30" s="71" t="s">
        <v>50</v>
      </c>
      <c r="AL30" s="109"/>
      <c r="AM30" s="109"/>
      <c r="AN30" s="109"/>
      <c r="AO30" s="109"/>
      <c r="AP30" s="109"/>
      <c r="AQ30" s="109"/>
      <c r="AR30" s="109"/>
      <c r="AS30" s="109"/>
      <c r="AT30" s="109"/>
      <c r="AU30" s="109"/>
      <c r="AV30" s="109"/>
      <c r="AW30" s="109"/>
      <c r="AX30" s="109"/>
      <c r="AY30" s="109"/>
      <c r="AZ30" s="109"/>
      <c r="BA30" s="109"/>
      <c r="BB30" s="109"/>
      <c r="BC30" s="109"/>
      <c r="BD30" s="109"/>
      <c r="BE30" s="109"/>
      <c r="BF30" s="109"/>
      <c r="BG30" s="109"/>
      <c r="BH30" s="109"/>
      <c r="BI30" s="109"/>
      <c r="BJ30" s="109"/>
      <c r="BK30" s="109"/>
      <c r="BL30" s="109"/>
      <c r="BM30" s="109"/>
      <c r="BN30" s="109"/>
      <c r="BO30" s="110"/>
      <c r="BP30" s="110"/>
      <c r="BQ30" s="110"/>
      <c r="BR30" s="111"/>
      <c r="BS30" s="98"/>
    </row>
    <row r="31" spans="1:71" ht="13.5" customHeight="1" x14ac:dyDescent="0.25">
      <c r="A31" s="112"/>
      <c r="B31" s="105"/>
      <c r="C31" s="105"/>
      <c r="D31" s="105"/>
      <c r="E31" s="105"/>
      <c r="F31" s="105"/>
      <c r="G31" s="105"/>
      <c r="H31" s="106"/>
      <c r="I31" s="106"/>
      <c r="J31" s="106"/>
      <c r="K31" s="106"/>
      <c r="L31" s="106"/>
      <c r="M31" s="106"/>
      <c r="N31" s="106"/>
      <c r="O31" s="106"/>
      <c r="P31" s="106"/>
      <c r="Q31" s="106"/>
      <c r="R31" s="106"/>
      <c r="S31" s="106"/>
      <c r="T31" s="106"/>
      <c r="U31" s="106"/>
      <c r="V31" s="106"/>
      <c r="W31" s="106"/>
      <c r="X31" s="106"/>
      <c r="Y31" s="106"/>
      <c r="Z31" s="106"/>
      <c r="AA31" s="106"/>
      <c r="AB31" s="106"/>
      <c r="AC31" s="106"/>
      <c r="AD31" s="106"/>
      <c r="AE31" s="106"/>
      <c r="AF31" s="106"/>
      <c r="AG31" s="107"/>
      <c r="AH31" s="107"/>
      <c r="AI31" s="108"/>
      <c r="AJ31" s="98"/>
      <c r="AK31" s="57"/>
      <c r="AL31" s="57"/>
      <c r="AM31" s="57"/>
      <c r="AN31" s="57"/>
      <c r="AO31" s="57"/>
      <c r="AP31" s="57"/>
      <c r="AQ31" s="57"/>
      <c r="AR31" s="57"/>
      <c r="AS31" s="57"/>
      <c r="AT31" s="57"/>
      <c r="AU31" s="57"/>
      <c r="AV31" s="57"/>
      <c r="AW31" s="57"/>
      <c r="AX31" s="57"/>
      <c r="AY31" s="57"/>
      <c r="AZ31" s="57"/>
      <c r="BA31" s="57"/>
      <c r="BB31" s="57"/>
      <c r="BC31" s="57"/>
      <c r="BD31" s="57"/>
      <c r="BE31" s="57"/>
      <c r="BF31" s="57"/>
      <c r="BG31" s="57"/>
      <c r="BH31" s="57"/>
      <c r="BI31" s="57"/>
      <c r="BJ31" s="57"/>
      <c r="BK31" s="57"/>
      <c r="BL31" s="57"/>
      <c r="BM31" s="57"/>
      <c r="BN31" s="57"/>
      <c r="BO31" s="57"/>
      <c r="BP31" s="57"/>
      <c r="BQ31" s="57"/>
      <c r="BR31" s="62"/>
      <c r="BS31" s="98"/>
    </row>
    <row r="32" spans="1:71" s="21" customFormat="1" ht="13.5" customHeight="1" x14ac:dyDescent="0.25">
      <c r="A32" s="113"/>
      <c r="B32" s="3" t="s">
        <v>51</v>
      </c>
      <c r="C32" s="3"/>
      <c r="D32" s="5"/>
      <c r="E32" s="5"/>
      <c r="F32" s="5"/>
      <c r="G32" s="3"/>
      <c r="H32" s="3"/>
      <c r="I32" s="3" t="s">
        <v>52</v>
      </c>
      <c r="J32" s="3"/>
      <c r="K32" s="3"/>
      <c r="L32" s="3"/>
      <c r="M32" s="3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F32" s="3" t="s">
        <v>53</v>
      </c>
      <c r="AG32" s="5"/>
      <c r="AH32" s="5"/>
      <c r="AI32" s="36"/>
      <c r="AK32" s="57" t="s">
        <v>54</v>
      </c>
      <c r="AL32" s="57"/>
      <c r="AM32" s="57"/>
      <c r="AN32" s="57"/>
      <c r="AO32" s="57"/>
      <c r="AP32" s="57"/>
      <c r="AQ32" s="57"/>
      <c r="AR32" s="57"/>
      <c r="AS32" s="57"/>
      <c r="AT32" s="57"/>
      <c r="AU32" s="57"/>
      <c r="AV32" s="57"/>
      <c r="AW32" s="57"/>
      <c r="AX32" s="57"/>
      <c r="AY32" s="57"/>
      <c r="AZ32" s="57"/>
      <c r="BA32" s="57"/>
      <c r="BB32" s="57"/>
      <c r="BC32" s="57"/>
      <c r="BD32" s="57"/>
      <c r="BE32" s="57"/>
      <c r="BF32" s="57"/>
      <c r="BG32" s="57"/>
      <c r="BH32" s="57"/>
      <c r="BI32" s="57"/>
      <c r="BJ32" s="57"/>
      <c r="BK32" s="57"/>
      <c r="BL32" s="57"/>
      <c r="BM32" s="57"/>
      <c r="BN32" s="57"/>
      <c r="BO32" s="57"/>
      <c r="BP32" s="57"/>
      <c r="BQ32" s="57"/>
      <c r="BR32" s="62"/>
    </row>
    <row r="33" spans="1:71" s="21" customFormat="1" ht="13.5" customHeight="1" x14ac:dyDescent="0.25">
      <c r="A33" s="26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3"/>
      <c r="AG33" s="5"/>
      <c r="AH33" s="5"/>
      <c r="AI33" s="114"/>
      <c r="AJ33" s="115"/>
      <c r="AK33" s="57" t="s">
        <v>55</v>
      </c>
      <c r="AL33" s="57"/>
      <c r="AM33" s="57"/>
      <c r="AN33" s="57"/>
      <c r="AO33" s="57"/>
      <c r="AP33" s="57"/>
      <c r="AQ33" s="57"/>
      <c r="AR33" s="57"/>
      <c r="AS33" s="57"/>
      <c r="AT33" s="57"/>
      <c r="AU33" s="57"/>
      <c r="AV33" s="57"/>
      <c r="AW33" s="57"/>
      <c r="AX33" s="57"/>
      <c r="AY33" s="57"/>
      <c r="AZ33" s="57"/>
      <c r="BA33" s="57"/>
      <c r="BB33" s="57"/>
      <c r="BC33" s="57"/>
      <c r="BD33" s="57"/>
      <c r="BE33" s="57"/>
      <c r="BF33" s="57"/>
      <c r="BG33" s="57"/>
      <c r="BH33" s="57"/>
      <c r="BI33" s="57"/>
      <c r="BJ33" s="57"/>
      <c r="BK33" s="57"/>
      <c r="BL33" s="57"/>
      <c r="BM33" s="57"/>
      <c r="BN33" s="57"/>
      <c r="BO33" s="57"/>
      <c r="BP33" s="57"/>
      <c r="BQ33" s="57"/>
      <c r="BR33" s="62"/>
    </row>
    <row r="34" spans="1:71" s="21" customFormat="1" ht="13.5" customHeight="1" x14ac:dyDescent="0.2">
      <c r="A34" s="116">
        <v>1</v>
      </c>
      <c r="B34" s="217"/>
      <c r="C34" s="218"/>
      <c r="D34" s="218"/>
      <c r="E34" s="219"/>
      <c r="F34" s="5"/>
      <c r="G34" s="226"/>
      <c r="H34" s="227"/>
      <c r="I34" s="227"/>
      <c r="J34" s="227"/>
      <c r="K34" s="227"/>
      <c r="L34" s="227"/>
      <c r="M34" s="227"/>
      <c r="N34" s="227"/>
      <c r="O34" s="227"/>
      <c r="P34" s="227"/>
      <c r="Q34" s="227"/>
      <c r="R34" s="227"/>
      <c r="S34" s="227"/>
      <c r="T34" s="227"/>
      <c r="U34" s="227"/>
      <c r="V34" s="227"/>
      <c r="W34" s="227"/>
      <c r="X34" s="227"/>
      <c r="Y34" s="227"/>
      <c r="Z34" s="227"/>
      <c r="AA34" s="228"/>
      <c r="AB34" s="173"/>
      <c r="AC34" s="4" t="s">
        <v>17</v>
      </c>
      <c r="AD34" s="13"/>
      <c r="AE34" s="229"/>
      <c r="AF34" s="230"/>
      <c r="AG34" s="230"/>
      <c r="AH34" s="231"/>
      <c r="AI34" s="114"/>
      <c r="AJ34" s="115"/>
      <c r="AK34" s="57"/>
      <c r="AL34" s="57"/>
      <c r="AM34" s="57"/>
      <c r="AN34" s="57"/>
      <c r="AO34" s="57"/>
      <c r="AP34" s="57"/>
      <c r="AQ34" s="57"/>
      <c r="AR34" s="57"/>
      <c r="AS34" s="57"/>
      <c r="AT34" s="57"/>
      <c r="AU34" s="57"/>
      <c r="AV34" s="57"/>
      <c r="AW34" s="57"/>
      <c r="AX34" s="57"/>
      <c r="AY34" s="57"/>
      <c r="AZ34" s="57"/>
      <c r="BA34" s="57"/>
      <c r="BB34" s="57"/>
      <c r="BC34" s="57"/>
      <c r="BD34" s="57"/>
      <c r="BE34" s="57"/>
      <c r="BF34" s="57"/>
      <c r="BG34" s="57"/>
      <c r="BH34" s="57"/>
      <c r="BI34" s="57"/>
      <c r="BJ34" s="57"/>
      <c r="BK34" s="57"/>
      <c r="BL34" s="57"/>
      <c r="BM34" s="57"/>
      <c r="BN34" s="57"/>
      <c r="BO34" s="57"/>
      <c r="BP34" s="57"/>
      <c r="BQ34" s="57"/>
      <c r="BR34" s="62"/>
    </row>
    <row r="35" spans="1:71" s="21" customFormat="1" ht="13.5" customHeight="1" x14ac:dyDescent="0.2">
      <c r="A35" s="116">
        <v>2</v>
      </c>
      <c r="B35" s="217"/>
      <c r="C35" s="218"/>
      <c r="D35" s="218"/>
      <c r="E35" s="219"/>
      <c r="F35" s="5"/>
      <c r="G35" s="226"/>
      <c r="H35" s="227"/>
      <c r="I35" s="227"/>
      <c r="J35" s="227"/>
      <c r="K35" s="227"/>
      <c r="L35" s="227"/>
      <c r="M35" s="227"/>
      <c r="N35" s="227"/>
      <c r="O35" s="227"/>
      <c r="P35" s="227"/>
      <c r="Q35" s="227"/>
      <c r="R35" s="227"/>
      <c r="S35" s="227"/>
      <c r="T35" s="227"/>
      <c r="U35" s="227"/>
      <c r="V35" s="227"/>
      <c r="W35" s="227"/>
      <c r="X35" s="227"/>
      <c r="Y35" s="227"/>
      <c r="Z35" s="227"/>
      <c r="AA35" s="228"/>
      <c r="AB35" s="173"/>
      <c r="AC35" s="4" t="s">
        <v>17</v>
      </c>
      <c r="AD35" s="13"/>
      <c r="AE35" s="229"/>
      <c r="AF35" s="230"/>
      <c r="AG35" s="230"/>
      <c r="AH35" s="231"/>
      <c r="AI35" s="114"/>
      <c r="AJ35" s="115"/>
      <c r="AK35" s="57" t="s">
        <v>56</v>
      </c>
      <c r="AL35" s="57"/>
      <c r="AM35" s="57"/>
      <c r="AN35" s="57"/>
      <c r="AO35" s="57"/>
      <c r="AP35" s="57"/>
      <c r="AQ35" s="57"/>
      <c r="AR35" s="57"/>
      <c r="AS35" s="57"/>
      <c r="AT35" s="57"/>
      <c r="AU35" s="57"/>
      <c r="AV35" s="57"/>
      <c r="AW35" s="57"/>
      <c r="AX35" s="57"/>
      <c r="AY35" s="57"/>
      <c r="AZ35" s="57"/>
      <c r="BA35" s="57"/>
      <c r="BB35" s="57"/>
      <c r="BC35" s="57"/>
      <c r="BD35" s="57"/>
      <c r="BE35" s="57"/>
      <c r="BF35" s="57"/>
      <c r="BG35" s="57"/>
      <c r="BH35" s="57"/>
      <c r="BI35" s="57"/>
      <c r="BJ35" s="57"/>
      <c r="BK35" s="57"/>
      <c r="BL35" s="57"/>
      <c r="BM35" s="57"/>
      <c r="BN35" s="57"/>
      <c r="BO35" s="57"/>
      <c r="BP35" s="57"/>
      <c r="BQ35" s="57"/>
      <c r="BR35" s="62"/>
    </row>
    <row r="36" spans="1:71" s="21" customFormat="1" ht="13.5" customHeight="1" x14ac:dyDescent="0.2">
      <c r="A36" s="116">
        <v>3</v>
      </c>
      <c r="B36" s="217"/>
      <c r="C36" s="218"/>
      <c r="D36" s="218"/>
      <c r="E36" s="219"/>
      <c r="F36" s="5"/>
      <c r="G36" s="226"/>
      <c r="H36" s="227"/>
      <c r="I36" s="227"/>
      <c r="J36" s="227"/>
      <c r="K36" s="227"/>
      <c r="L36" s="227"/>
      <c r="M36" s="227"/>
      <c r="N36" s="227"/>
      <c r="O36" s="227"/>
      <c r="P36" s="227"/>
      <c r="Q36" s="227"/>
      <c r="R36" s="227"/>
      <c r="S36" s="227"/>
      <c r="T36" s="227"/>
      <c r="U36" s="227"/>
      <c r="V36" s="227"/>
      <c r="W36" s="227"/>
      <c r="X36" s="227"/>
      <c r="Y36" s="227"/>
      <c r="Z36" s="227"/>
      <c r="AA36" s="228"/>
      <c r="AB36" s="173"/>
      <c r="AC36" s="4" t="s">
        <v>17</v>
      </c>
      <c r="AD36" s="13"/>
      <c r="AE36" s="229"/>
      <c r="AF36" s="230"/>
      <c r="AG36" s="230"/>
      <c r="AH36" s="231"/>
      <c r="AI36" s="114"/>
      <c r="AJ36" s="115"/>
      <c r="AK36" s="57" t="s">
        <v>57</v>
      </c>
      <c r="AL36" s="57"/>
      <c r="AM36" s="57"/>
      <c r="AN36" s="57"/>
      <c r="AO36" s="57"/>
      <c r="AP36" s="57"/>
      <c r="AQ36" s="57"/>
      <c r="AR36" s="57"/>
      <c r="AS36" s="57"/>
      <c r="AT36" s="57"/>
      <c r="AU36" s="57"/>
      <c r="AV36" s="57"/>
      <c r="AW36" s="57"/>
      <c r="AX36" s="57"/>
      <c r="AY36" s="57"/>
      <c r="AZ36" s="57"/>
      <c r="BA36" s="57"/>
      <c r="BB36" s="57"/>
      <c r="BC36" s="57"/>
      <c r="BD36" s="57"/>
      <c r="BE36" s="57"/>
      <c r="BF36" s="57"/>
      <c r="BG36" s="57"/>
      <c r="BH36" s="57"/>
      <c r="BI36" s="57"/>
      <c r="BJ36" s="57"/>
      <c r="BK36" s="57"/>
      <c r="BL36" s="57"/>
      <c r="BM36" s="57"/>
      <c r="BN36" s="57"/>
      <c r="BO36" s="57"/>
      <c r="BP36" s="57"/>
      <c r="BQ36" s="57"/>
      <c r="BR36" s="62"/>
    </row>
    <row r="37" spans="1:71" s="21" customFormat="1" ht="13.5" customHeight="1" x14ac:dyDescent="0.2">
      <c r="A37" s="116">
        <v>4</v>
      </c>
      <c r="B37" s="217"/>
      <c r="C37" s="218"/>
      <c r="D37" s="218"/>
      <c r="E37" s="219"/>
      <c r="F37" s="5"/>
      <c r="G37" s="226"/>
      <c r="H37" s="227"/>
      <c r="I37" s="227"/>
      <c r="J37" s="227"/>
      <c r="K37" s="227"/>
      <c r="L37" s="227"/>
      <c r="M37" s="227"/>
      <c r="N37" s="227"/>
      <c r="O37" s="227"/>
      <c r="P37" s="227"/>
      <c r="Q37" s="227"/>
      <c r="R37" s="227"/>
      <c r="S37" s="227"/>
      <c r="T37" s="227"/>
      <c r="U37" s="227"/>
      <c r="V37" s="227"/>
      <c r="W37" s="227"/>
      <c r="X37" s="227"/>
      <c r="Y37" s="227"/>
      <c r="Z37" s="227"/>
      <c r="AA37" s="228"/>
      <c r="AB37" s="173"/>
      <c r="AC37" s="4" t="s">
        <v>17</v>
      </c>
      <c r="AD37" s="13"/>
      <c r="AE37" s="229"/>
      <c r="AF37" s="230"/>
      <c r="AG37" s="230"/>
      <c r="AH37" s="231"/>
      <c r="AI37" s="114"/>
      <c r="AJ37" s="115"/>
      <c r="AK37" s="57"/>
      <c r="AL37" s="57"/>
      <c r="AM37" s="57"/>
      <c r="AN37" s="57"/>
      <c r="AO37" s="57"/>
      <c r="AP37" s="57"/>
      <c r="AQ37" s="57"/>
      <c r="AR37" s="57"/>
      <c r="AS37" s="57"/>
      <c r="AT37" s="57"/>
      <c r="AU37" s="57"/>
      <c r="AV37" s="57"/>
      <c r="AW37" s="57"/>
      <c r="AX37" s="57"/>
      <c r="AY37" s="57"/>
      <c r="AZ37" s="57"/>
      <c r="BA37" s="57"/>
      <c r="BB37" s="57"/>
      <c r="BC37" s="57"/>
      <c r="BD37" s="57"/>
      <c r="BE37" s="57"/>
      <c r="BF37" s="57"/>
      <c r="BG37" s="57"/>
      <c r="BH37" s="57"/>
      <c r="BI37" s="57"/>
      <c r="BJ37" s="57"/>
      <c r="BK37" s="57"/>
      <c r="BL37" s="57"/>
      <c r="BM37" s="57"/>
      <c r="BN37" s="57"/>
      <c r="BO37" s="57"/>
      <c r="BP37" s="57"/>
      <c r="BQ37" s="57"/>
      <c r="BR37" s="62"/>
    </row>
    <row r="38" spans="1:71" s="21" customFormat="1" ht="13.5" customHeight="1" x14ac:dyDescent="0.25">
      <c r="A38" s="116">
        <v>5</v>
      </c>
      <c r="B38" s="217"/>
      <c r="C38" s="218"/>
      <c r="D38" s="218"/>
      <c r="E38" s="219"/>
      <c r="F38" s="5"/>
      <c r="G38" s="226"/>
      <c r="H38" s="227"/>
      <c r="I38" s="227"/>
      <c r="J38" s="227"/>
      <c r="K38" s="227"/>
      <c r="L38" s="227"/>
      <c r="M38" s="227"/>
      <c r="N38" s="227"/>
      <c r="O38" s="227"/>
      <c r="P38" s="227"/>
      <c r="Q38" s="227"/>
      <c r="R38" s="227"/>
      <c r="S38" s="227"/>
      <c r="T38" s="227"/>
      <c r="U38" s="227"/>
      <c r="V38" s="227"/>
      <c r="W38" s="227"/>
      <c r="X38" s="227"/>
      <c r="Y38" s="227"/>
      <c r="Z38" s="227"/>
      <c r="AA38" s="228"/>
      <c r="AB38" s="173"/>
      <c r="AC38" s="4" t="s">
        <v>17</v>
      </c>
      <c r="AD38" s="13"/>
      <c r="AE38" s="229"/>
      <c r="AF38" s="230"/>
      <c r="AG38" s="230"/>
      <c r="AH38" s="231"/>
      <c r="AI38" s="114"/>
      <c r="AJ38" s="115"/>
      <c r="AK38" s="74" t="s">
        <v>58</v>
      </c>
      <c r="AL38" s="57"/>
      <c r="AM38" s="57"/>
      <c r="AN38" s="57"/>
      <c r="AO38" s="57"/>
      <c r="AP38" s="57"/>
      <c r="AQ38" s="57"/>
      <c r="AR38" s="57"/>
      <c r="AS38" s="57"/>
      <c r="AT38" s="57"/>
      <c r="AU38" s="57"/>
      <c r="AV38" s="57"/>
      <c r="AW38" s="57"/>
      <c r="AX38" s="57"/>
      <c r="AY38" s="57"/>
      <c r="AZ38" s="57"/>
      <c r="BA38" s="57"/>
      <c r="BB38" s="57"/>
      <c r="BC38" s="57"/>
      <c r="BD38" s="57"/>
      <c r="BE38" s="57"/>
      <c r="BF38" s="57"/>
      <c r="BG38" s="57"/>
      <c r="BH38" s="57"/>
      <c r="BI38" s="57"/>
      <c r="BJ38" s="57"/>
      <c r="BK38" s="57"/>
      <c r="BL38" s="57"/>
      <c r="BM38" s="57"/>
      <c r="BN38" s="57"/>
      <c r="BO38" s="57"/>
      <c r="BP38" s="57"/>
      <c r="BQ38" s="57"/>
      <c r="BR38" s="62"/>
    </row>
    <row r="39" spans="1:71" s="21" customFormat="1" ht="13.5" customHeight="1" x14ac:dyDescent="0.25">
      <c r="A39" s="116">
        <v>6</v>
      </c>
      <c r="B39" s="217"/>
      <c r="C39" s="218"/>
      <c r="D39" s="218"/>
      <c r="E39" s="219"/>
      <c r="F39" s="5"/>
      <c r="G39" s="226"/>
      <c r="H39" s="227"/>
      <c r="I39" s="227"/>
      <c r="J39" s="227"/>
      <c r="K39" s="227"/>
      <c r="L39" s="227"/>
      <c r="M39" s="227"/>
      <c r="N39" s="227"/>
      <c r="O39" s="227"/>
      <c r="P39" s="227"/>
      <c r="Q39" s="227"/>
      <c r="R39" s="227"/>
      <c r="S39" s="227"/>
      <c r="T39" s="227"/>
      <c r="U39" s="227"/>
      <c r="V39" s="227"/>
      <c r="W39" s="227"/>
      <c r="X39" s="227"/>
      <c r="Y39" s="227"/>
      <c r="Z39" s="227"/>
      <c r="AA39" s="228"/>
      <c r="AB39" s="173"/>
      <c r="AC39" s="4" t="s">
        <v>17</v>
      </c>
      <c r="AD39" s="13"/>
      <c r="AE39" s="229"/>
      <c r="AF39" s="230"/>
      <c r="AG39" s="230"/>
      <c r="AH39" s="231"/>
      <c r="AI39" s="114"/>
      <c r="AJ39" s="115"/>
      <c r="AK39" s="71"/>
      <c r="AL39" s="57"/>
      <c r="AM39" s="57"/>
      <c r="AN39" s="57"/>
      <c r="AO39" s="57"/>
      <c r="AP39" s="57"/>
      <c r="AQ39" s="57"/>
      <c r="AR39" s="57"/>
      <c r="AS39" s="57"/>
      <c r="AT39" s="57"/>
      <c r="AU39" s="57"/>
      <c r="AV39" s="57"/>
      <c r="AW39" s="57"/>
      <c r="AX39" s="57"/>
      <c r="AY39" s="57"/>
      <c r="AZ39" s="57"/>
      <c r="BA39" s="57"/>
      <c r="BB39" s="57"/>
      <c r="BC39" s="57"/>
      <c r="BD39" s="57"/>
      <c r="BE39" s="57"/>
      <c r="BF39" s="57"/>
      <c r="BG39" s="57"/>
      <c r="BH39" s="57"/>
      <c r="BI39" s="57"/>
      <c r="BJ39" s="57"/>
      <c r="BK39" s="57"/>
      <c r="BL39" s="57"/>
      <c r="BM39" s="57"/>
      <c r="BN39" s="57"/>
      <c r="BO39" s="57"/>
      <c r="BP39" s="57"/>
      <c r="BQ39" s="57"/>
      <c r="BR39" s="62"/>
    </row>
    <row r="40" spans="1:71" s="21" customFormat="1" ht="13.5" customHeight="1" x14ac:dyDescent="0.25">
      <c r="A40" s="116">
        <v>7</v>
      </c>
      <c r="B40" s="217"/>
      <c r="C40" s="218"/>
      <c r="D40" s="218"/>
      <c r="E40" s="219"/>
      <c r="F40" s="5"/>
      <c r="G40" s="226"/>
      <c r="H40" s="227"/>
      <c r="I40" s="227"/>
      <c r="J40" s="227"/>
      <c r="K40" s="227"/>
      <c r="L40" s="227"/>
      <c r="M40" s="227"/>
      <c r="N40" s="227"/>
      <c r="O40" s="227"/>
      <c r="P40" s="227"/>
      <c r="Q40" s="227"/>
      <c r="R40" s="227"/>
      <c r="S40" s="227"/>
      <c r="T40" s="227"/>
      <c r="U40" s="227"/>
      <c r="V40" s="227"/>
      <c r="W40" s="227"/>
      <c r="X40" s="227"/>
      <c r="Y40" s="227"/>
      <c r="Z40" s="227"/>
      <c r="AA40" s="228"/>
      <c r="AB40" s="173"/>
      <c r="AC40" s="4" t="s">
        <v>17</v>
      </c>
      <c r="AD40" s="13"/>
      <c r="AE40" s="229"/>
      <c r="AF40" s="230"/>
      <c r="AG40" s="230"/>
      <c r="AH40" s="231"/>
      <c r="AI40" s="114"/>
      <c r="AJ40" s="115"/>
      <c r="AK40" s="71" t="s">
        <v>59</v>
      </c>
      <c r="AL40" s="57"/>
      <c r="AM40" s="57"/>
      <c r="AN40" s="57"/>
      <c r="AO40" s="57"/>
      <c r="AP40" s="57"/>
      <c r="AQ40" s="57"/>
      <c r="AR40" s="57" t="s">
        <v>60</v>
      </c>
      <c r="AS40" s="57"/>
      <c r="AT40" s="57"/>
      <c r="AU40" s="57"/>
      <c r="AV40" s="57"/>
      <c r="AW40" s="57"/>
      <c r="AX40" s="57"/>
      <c r="AY40" s="57"/>
      <c r="AZ40" s="57"/>
      <c r="BA40" s="57"/>
      <c r="BB40" s="57"/>
      <c r="BC40" s="57"/>
      <c r="BD40" s="57"/>
      <c r="BE40" s="57"/>
      <c r="BF40" s="57"/>
      <c r="BG40" s="57"/>
      <c r="BH40" s="57"/>
      <c r="BI40" s="57"/>
      <c r="BJ40" s="57"/>
      <c r="BK40" s="57"/>
      <c r="BL40" s="57"/>
      <c r="BM40" s="57"/>
      <c r="BN40" s="57"/>
      <c r="BO40" s="57"/>
      <c r="BP40" s="57"/>
      <c r="BQ40" s="57"/>
      <c r="BR40" s="62"/>
    </row>
    <row r="41" spans="1:71" s="21" customFormat="1" ht="13.5" customHeight="1" x14ac:dyDescent="0.2">
      <c r="A41" s="116">
        <v>8</v>
      </c>
      <c r="B41" s="217"/>
      <c r="C41" s="218"/>
      <c r="D41" s="218"/>
      <c r="E41" s="219"/>
      <c r="F41" s="5"/>
      <c r="G41" s="226"/>
      <c r="H41" s="227"/>
      <c r="I41" s="227"/>
      <c r="J41" s="227"/>
      <c r="K41" s="227"/>
      <c r="L41" s="227"/>
      <c r="M41" s="227"/>
      <c r="N41" s="227"/>
      <c r="O41" s="227"/>
      <c r="P41" s="227"/>
      <c r="Q41" s="227"/>
      <c r="R41" s="227"/>
      <c r="S41" s="227"/>
      <c r="T41" s="227"/>
      <c r="U41" s="227"/>
      <c r="V41" s="227"/>
      <c r="W41" s="227"/>
      <c r="X41" s="227"/>
      <c r="Y41" s="227"/>
      <c r="Z41" s="227"/>
      <c r="AA41" s="228"/>
      <c r="AB41" s="173"/>
      <c r="AC41" s="4" t="s">
        <v>17</v>
      </c>
      <c r="AD41" s="13"/>
      <c r="AE41" s="229"/>
      <c r="AF41" s="230"/>
      <c r="AG41" s="230"/>
      <c r="AH41" s="231"/>
      <c r="AI41" s="114"/>
      <c r="AJ41" s="115"/>
      <c r="AK41" s="57"/>
      <c r="AL41" s="57"/>
      <c r="AM41" s="57"/>
      <c r="AN41" s="57"/>
      <c r="AO41" s="57"/>
      <c r="AP41" s="57"/>
      <c r="AQ41" s="57"/>
      <c r="AR41" s="57"/>
      <c r="AS41" s="57"/>
      <c r="AT41" s="57"/>
      <c r="AU41" s="57"/>
      <c r="AV41" s="57"/>
      <c r="AW41" s="57"/>
      <c r="AX41" s="57"/>
      <c r="AY41" s="57"/>
      <c r="AZ41" s="57"/>
      <c r="BA41" s="57"/>
      <c r="BB41" s="57"/>
      <c r="BC41" s="57"/>
      <c r="BD41" s="57"/>
      <c r="BE41" s="57"/>
      <c r="BF41" s="57"/>
      <c r="BG41" s="57"/>
      <c r="BH41" s="57"/>
      <c r="BI41" s="57"/>
      <c r="BJ41" s="57"/>
      <c r="BK41" s="57"/>
      <c r="BL41" s="57"/>
      <c r="BM41" s="57"/>
      <c r="BN41" s="57"/>
      <c r="BO41" s="57"/>
      <c r="BP41" s="57"/>
      <c r="BQ41" s="57"/>
      <c r="BR41" s="62"/>
    </row>
    <row r="42" spans="1:71" ht="13.5" customHeight="1" x14ac:dyDescent="0.25">
      <c r="A42" s="11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118"/>
      <c r="AH42" s="107"/>
      <c r="AI42" s="108"/>
      <c r="AJ42" s="98"/>
      <c r="AK42" s="57"/>
      <c r="AL42" s="57"/>
      <c r="AM42" s="57"/>
      <c r="AN42" s="57"/>
      <c r="AO42" s="183"/>
      <c r="AP42" s="119" t="s">
        <v>61</v>
      </c>
      <c r="AQ42" s="109"/>
      <c r="AR42" s="120"/>
      <c r="AS42" s="121" t="s">
        <v>62</v>
      </c>
      <c r="AT42" s="110"/>
      <c r="AU42" s="110"/>
      <c r="AV42" s="110"/>
      <c r="AW42" s="110"/>
      <c r="AX42" s="110"/>
      <c r="AY42" s="110"/>
      <c r="AZ42" s="110"/>
      <c r="BA42" s="109"/>
      <c r="BB42" s="109"/>
      <c r="BC42" s="57"/>
      <c r="BD42" s="263"/>
      <c r="BE42" s="264"/>
      <c r="BF42" s="265"/>
      <c r="BG42" s="121" t="s">
        <v>63</v>
      </c>
      <c r="BH42" s="109"/>
      <c r="BI42" s="109"/>
      <c r="BJ42" s="110"/>
      <c r="BK42" s="110"/>
      <c r="BL42" s="110"/>
      <c r="BM42" s="110"/>
      <c r="BN42" s="110"/>
      <c r="BO42" s="110"/>
      <c r="BP42" s="110"/>
      <c r="BQ42" s="110"/>
      <c r="BR42" s="111"/>
      <c r="BS42" s="98"/>
    </row>
    <row r="43" spans="1:71" s="21" customFormat="1" ht="13.5" customHeight="1" thickBot="1" x14ac:dyDescent="0.3">
      <c r="A43" s="113"/>
      <c r="B43" s="3"/>
      <c r="C43" s="3"/>
      <c r="D43" s="5"/>
      <c r="E43" s="5"/>
      <c r="F43" s="5"/>
      <c r="H43" s="3"/>
      <c r="I43" s="3" t="s">
        <v>64</v>
      </c>
      <c r="J43" s="3"/>
      <c r="K43" s="3"/>
      <c r="L43" s="3"/>
      <c r="M43" s="3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3" t="s">
        <v>17</v>
      </c>
      <c r="AD43" s="5"/>
      <c r="AE43" s="239">
        <f>IF(SUM(AE34:AH41)&lt;=0,0,IF(SUM(AE34:AH41)&gt;0,SUM(AE34:AH41)))</f>
        <v>0</v>
      </c>
      <c r="AF43" s="239"/>
      <c r="AG43" s="239"/>
      <c r="AH43" s="239"/>
      <c r="AI43" s="114"/>
      <c r="AJ43" s="115"/>
      <c r="AK43" s="57"/>
      <c r="AL43" s="57"/>
      <c r="AM43" s="57"/>
      <c r="AN43" s="57"/>
      <c r="AO43" s="57"/>
      <c r="AP43" s="57"/>
      <c r="AQ43" s="57"/>
      <c r="AR43" s="57"/>
      <c r="AS43" s="57"/>
      <c r="AT43" s="57"/>
      <c r="AU43" s="57"/>
      <c r="AV43" s="57"/>
      <c r="AW43" s="57"/>
      <c r="AX43" s="57"/>
      <c r="AY43" s="57"/>
      <c r="AZ43" s="57"/>
      <c r="BA43" s="57"/>
      <c r="BB43" s="57"/>
      <c r="BC43" s="57"/>
      <c r="BD43" s="57"/>
      <c r="BE43" s="57"/>
      <c r="BF43" s="57"/>
      <c r="BG43" s="57"/>
      <c r="BH43" s="57"/>
      <c r="BI43" s="57"/>
      <c r="BJ43" s="57"/>
      <c r="BK43" s="57"/>
      <c r="BL43" s="57"/>
      <c r="BM43" s="57"/>
      <c r="BN43" s="57"/>
      <c r="BO43" s="57"/>
      <c r="BP43" s="57"/>
      <c r="BQ43" s="57"/>
      <c r="BR43" s="62"/>
    </row>
    <row r="44" spans="1:71" ht="13.5" customHeight="1" thickTop="1" x14ac:dyDescent="0.25">
      <c r="A44" s="122"/>
      <c r="B44" s="7"/>
      <c r="C44" s="7"/>
      <c r="D44" s="7"/>
      <c r="E44" s="7"/>
      <c r="F44" s="7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7"/>
      <c r="T44" s="7"/>
      <c r="U44" s="7"/>
      <c r="V44" s="7"/>
      <c r="W44" s="7"/>
      <c r="X44" s="7"/>
      <c r="Y44" s="7"/>
      <c r="Z44" s="7"/>
      <c r="AA44" s="123"/>
      <c r="AB44" s="7"/>
      <c r="AC44" s="124"/>
      <c r="AD44" s="124"/>
      <c r="AE44" s="124"/>
      <c r="AF44" s="124"/>
      <c r="AG44" s="118"/>
      <c r="AH44" s="107"/>
      <c r="AI44" s="108"/>
      <c r="AJ44" s="98"/>
      <c r="AK44" s="57"/>
      <c r="AL44" s="57"/>
      <c r="AM44" s="57"/>
      <c r="AN44" s="57"/>
      <c r="AO44" s="183"/>
      <c r="AP44" s="119" t="s">
        <v>65</v>
      </c>
      <c r="AQ44" s="110"/>
      <c r="AR44" s="110"/>
      <c r="AS44" s="110"/>
      <c r="AT44" s="110"/>
      <c r="AU44" s="110"/>
      <c r="AV44" s="110"/>
      <c r="AW44" s="110"/>
      <c r="AX44" s="110"/>
      <c r="AY44" s="110"/>
      <c r="AZ44" s="110"/>
      <c r="BA44" s="109"/>
      <c r="BB44" s="109"/>
      <c r="BC44" s="109"/>
      <c r="BD44" s="109"/>
      <c r="BE44" s="109"/>
      <c r="BF44" s="109"/>
      <c r="BG44" s="109"/>
      <c r="BH44" s="109"/>
      <c r="BI44" s="109"/>
      <c r="BJ44" s="110"/>
      <c r="BK44" s="110"/>
      <c r="BL44" s="110"/>
      <c r="BM44" s="110"/>
      <c r="BN44" s="110"/>
      <c r="BO44" s="110"/>
      <c r="BP44" s="110"/>
      <c r="BQ44" s="110"/>
      <c r="BR44" s="111"/>
      <c r="BS44" s="98"/>
    </row>
    <row r="45" spans="1:71" ht="13.5" customHeight="1" x14ac:dyDescent="0.25">
      <c r="A45" s="122"/>
      <c r="B45" s="7"/>
      <c r="C45" s="7"/>
      <c r="D45" s="7"/>
      <c r="E45" s="7"/>
      <c r="F45" s="7"/>
      <c r="H45" s="107"/>
      <c r="I45" s="125" t="s">
        <v>76</v>
      </c>
      <c r="J45" s="107"/>
      <c r="K45" s="107"/>
      <c r="L45" s="107"/>
      <c r="M45" s="107"/>
      <c r="N45" s="107"/>
      <c r="O45" s="107"/>
      <c r="P45" s="107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B45" s="107"/>
      <c r="AC45" s="123" t="s">
        <v>17</v>
      </c>
      <c r="AE45" s="266">
        <f>IF(AND(AO42="x",(AE43+AE22)&gt;BD42),BD42,(AE43+AE22))</f>
        <v>0</v>
      </c>
      <c r="AF45" s="267"/>
      <c r="AG45" s="267"/>
      <c r="AH45" s="233"/>
      <c r="AI45" s="108"/>
      <c r="AJ45" s="98"/>
      <c r="AK45" s="57"/>
      <c r="AL45" s="57"/>
      <c r="AM45" s="57"/>
      <c r="AN45" s="57"/>
      <c r="AO45" s="57"/>
      <c r="AP45" s="57"/>
      <c r="AQ45" s="57"/>
      <c r="AR45" s="57"/>
      <c r="AS45" s="57"/>
      <c r="AT45" s="57"/>
      <c r="AU45" s="57"/>
      <c r="AV45" s="57"/>
      <c r="AW45" s="57"/>
      <c r="AX45" s="57"/>
      <c r="AY45" s="57"/>
      <c r="AZ45" s="57"/>
      <c r="BA45" s="57"/>
      <c r="BB45" s="57"/>
      <c r="BC45" s="57"/>
      <c r="BD45" s="57"/>
      <c r="BE45" s="57"/>
      <c r="BF45" s="57"/>
      <c r="BG45" s="57"/>
      <c r="BH45" s="57"/>
      <c r="BI45" s="57"/>
      <c r="BJ45" s="57"/>
      <c r="BK45" s="57"/>
      <c r="BL45" s="57"/>
      <c r="BM45" s="57"/>
      <c r="BN45" s="57"/>
      <c r="BO45" s="57"/>
      <c r="BP45" s="57"/>
      <c r="BQ45" s="57"/>
      <c r="BR45" s="62"/>
      <c r="BS45" s="98"/>
    </row>
    <row r="46" spans="1:71" ht="13.5" customHeight="1" x14ac:dyDescent="0.25">
      <c r="A46" s="126"/>
      <c r="B46" s="12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27"/>
      <c r="AF46" s="127"/>
      <c r="AG46" s="128"/>
      <c r="AH46" s="127"/>
      <c r="AI46" s="129"/>
      <c r="AJ46" s="31"/>
      <c r="AK46" s="57"/>
      <c r="AL46" s="67"/>
      <c r="AM46" s="67"/>
      <c r="AN46" s="67"/>
      <c r="AO46" s="266" t="b">
        <f>_xlfn.XOR(AO42="x",AO44="x")</f>
        <v>0</v>
      </c>
      <c r="AP46" s="267"/>
      <c r="AQ46" s="233"/>
      <c r="AR46" s="67"/>
      <c r="AS46" s="67" t="s">
        <v>66</v>
      </c>
      <c r="AT46" s="67"/>
      <c r="AU46" s="67"/>
      <c r="AV46" s="67"/>
      <c r="AW46" s="67"/>
      <c r="AX46" s="67"/>
      <c r="AY46" s="67"/>
      <c r="AZ46" s="67"/>
      <c r="BA46" s="67"/>
      <c r="BB46" s="67"/>
      <c r="BC46" s="67"/>
      <c r="BD46" s="67"/>
      <c r="BE46" s="67"/>
      <c r="BF46" s="67"/>
      <c r="BG46" s="67"/>
      <c r="BH46" s="67"/>
      <c r="BI46" s="67"/>
      <c r="BJ46" s="67"/>
      <c r="BK46" s="67"/>
      <c r="BL46" s="67"/>
      <c r="BM46" s="67"/>
      <c r="BN46" s="67"/>
      <c r="BO46" s="67"/>
      <c r="BP46" s="67"/>
      <c r="BQ46" s="67"/>
      <c r="BR46" s="69"/>
      <c r="BS46" s="98"/>
    </row>
    <row r="47" spans="1:71" ht="13.5" customHeight="1" thickBot="1" x14ac:dyDescent="0.3">
      <c r="AJ47" s="98"/>
      <c r="BS47" s="131"/>
    </row>
    <row r="48" spans="1:71" ht="13.5" customHeight="1" thickTop="1" x14ac:dyDescent="0.25">
      <c r="A48" s="132"/>
      <c r="B48" s="133"/>
      <c r="C48" s="133"/>
      <c r="D48" s="133"/>
      <c r="E48" s="133"/>
      <c r="F48" s="133"/>
      <c r="G48" s="133"/>
      <c r="H48" s="133"/>
      <c r="I48" s="133"/>
      <c r="J48" s="133"/>
      <c r="K48" s="133"/>
      <c r="L48" s="133"/>
      <c r="M48" s="133"/>
      <c r="N48" s="133"/>
      <c r="O48" s="133"/>
      <c r="P48" s="133"/>
      <c r="Q48" s="133"/>
      <c r="R48" s="133"/>
      <c r="S48" s="133"/>
      <c r="T48" s="133"/>
      <c r="U48" s="133"/>
      <c r="V48" s="133"/>
      <c r="W48" s="133"/>
      <c r="X48" s="133"/>
      <c r="Y48" s="133"/>
      <c r="Z48" s="133"/>
      <c r="AA48" s="133"/>
      <c r="AB48" s="133"/>
      <c r="AC48" s="133"/>
      <c r="AD48" s="133"/>
      <c r="AE48" s="133"/>
      <c r="AF48" s="133"/>
      <c r="AG48" s="133"/>
      <c r="AH48" s="133"/>
      <c r="AI48" s="134"/>
      <c r="AJ48" s="98"/>
      <c r="AK48" s="103"/>
      <c r="AO48" s="103"/>
      <c r="BS48" s="98"/>
    </row>
    <row r="49" spans="1:71" ht="13.5" customHeight="1" thickBot="1" x14ac:dyDescent="0.3">
      <c r="A49" s="135"/>
      <c r="B49" s="107"/>
      <c r="C49" s="107"/>
      <c r="E49" s="107"/>
      <c r="F49" s="107"/>
      <c r="H49" s="107"/>
      <c r="I49" s="123" t="s">
        <v>67</v>
      </c>
      <c r="J49" s="107"/>
      <c r="K49" s="107"/>
      <c r="L49" s="107"/>
      <c r="M49" s="107"/>
      <c r="N49" s="107"/>
      <c r="O49" s="107"/>
      <c r="P49" s="107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B49" s="107"/>
      <c r="AC49" s="123" t="s">
        <v>17</v>
      </c>
      <c r="AE49" s="239">
        <f>AE45+'Anlage Inland'!AE27:AH27+'Anlage Inland'!AE29:AH29+'Anlage Inland'!AE46:AH46+'Anlage Inland'!AE55:AH55+'Anlage Exkursion'!AE21:AH21+'Anlage Exkursion'!AE23:AH23</f>
        <v>0</v>
      </c>
      <c r="AF49" s="268"/>
      <c r="AG49" s="268"/>
      <c r="AH49" s="269"/>
      <c r="AI49" s="136"/>
      <c r="AJ49" s="98"/>
      <c r="AK49" s="103"/>
      <c r="BS49" s="98"/>
    </row>
    <row r="50" spans="1:71" ht="13.5" customHeight="1" thickTop="1" thickBot="1" x14ac:dyDescent="0.3">
      <c r="A50" s="137"/>
      <c r="B50" s="138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8"/>
      <c r="AF50" s="138"/>
      <c r="AG50" s="138"/>
      <c r="AH50" s="138"/>
      <c r="AI50" s="139"/>
      <c r="AJ50" s="98"/>
      <c r="AK50" s="103"/>
      <c r="AO50" s="103"/>
      <c r="BS50" s="98"/>
    </row>
    <row r="51" spans="1:71" ht="13.5" customHeight="1" thickTop="1" x14ac:dyDescent="0.25">
      <c r="AJ51" s="98"/>
      <c r="AK51" s="103"/>
      <c r="AO51" s="103"/>
      <c r="BS51" s="98"/>
    </row>
    <row r="52" spans="1:71" ht="13.5" customHeight="1" x14ac:dyDescent="0.25">
      <c r="AJ52" s="98"/>
      <c r="AK52" s="103"/>
      <c r="AO52" s="103"/>
      <c r="BS52" s="98"/>
    </row>
    <row r="53" spans="1:71" x14ac:dyDescent="0.25">
      <c r="AJ53" s="98"/>
      <c r="AK53" s="103"/>
      <c r="AO53" s="103"/>
      <c r="BS53" s="98"/>
    </row>
    <row r="54" spans="1:71" x14ac:dyDescent="0.25">
      <c r="A54" s="98"/>
      <c r="B54" s="98"/>
      <c r="C54" s="98"/>
      <c r="D54" s="98"/>
      <c r="E54" s="98"/>
      <c r="F54" s="98"/>
      <c r="G54" s="98"/>
      <c r="H54" s="98"/>
      <c r="I54" s="98"/>
      <c r="J54" s="98"/>
      <c r="K54" s="98"/>
      <c r="L54" s="98"/>
      <c r="M54" s="98"/>
      <c r="N54" s="98"/>
      <c r="O54" s="98"/>
      <c r="P54" s="98"/>
      <c r="Q54" s="98"/>
      <c r="R54" s="98"/>
      <c r="S54" s="98"/>
      <c r="T54" s="98"/>
      <c r="U54" s="98"/>
      <c r="V54" s="98"/>
      <c r="W54" s="98"/>
      <c r="X54" s="98"/>
      <c r="Y54" s="98"/>
      <c r="Z54" s="98"/>
      <c r="AA54" s="98"/>
      <c r="AB54" s="98"/>
      <c r="AC54" s="98"/>
      <c r="AI54" s="98"/>
      <c r="AJ54" s="98"/>
      <c r="AK54" s="103"/>
      <c r="AO54" s="103"/>
    </row>
    <row r="55" spans="1:71" x14ac:dyDescent="0.25">
      <c r="A55" s="98"/>
      <c r="B55" s="98"/>
      <c r="C55" s="98"/>
      <c r="D55" s="98"/>
      <c r="E55" s="98"/>
      <c r="F55" s="98"/>
      <c r="G55" s="98"/>
      <c r="H55" s="98"/>
      <c r="I55" s="98"/>
      <c r="J55" s="98"/>
      <c r="K55" s="98"/>
      <c r="L55" s="98"/>
      <c r="M55" s="98"/>
      <c r="N55" s="98"/>
      <c r="O55" s="98"/>
      <c r="P55" s="98"/>
      <c r="Q55" s="98"/>
      <c r="R55" s="98"/>
      <c r="S55" s="98"/>
      <c r="T55" s="98"/>
      <c r="U55" s="98"/>
      <c r="V55" s="98"/>
      <c r="W55" s="98"/>
      <c r="X55" s="98"/>
      <c r="Y55" s="98"/>
      <c r="Z55" s="98"/>
      <c r="AA55" s="98"/>
      <c r="AB55" s="98"/>
      <c r="AC55" s="98"/>
      <c r="AI55" s="98"/>
      <c r="AJ55" s="98"/>
      <c r="AK55" s="103"/>
      <c r="AO55" s="103"/>
    </row>
    <row r="56" spans="1:71" x14ac:dyDescent="0.25">
      <c r="AK56" s="103"/>
      <c r="AO56" s="103"/>
    </row>
    <row r="58" spans="1:71" x14ac:dyDescent="0.25">
      <c r="AO58" s="103"/>
    </row>
    <row r="60" spans="1:71" x14ac:dyDescent="0.25">
      <c r="AO60" s="103"/>
    </row>
    <row r="62" spans="1:71" x14ac:dyDescent="0.25">
      <c r="AO62" s="103"/>
    </row>
  </sheetData>
  <sheetProtection algorithmName="SHA-512" hashValue="KTXETgKHlIiAkbmMpd/LKl0wdGPEAu7SDe8Mb80LrxL/t90+4/jKbLZu7+82UEruFIm+dOTNOAifXChcdzAz8A==" saltValue="5cthCXeVgUoEPA7iF4g27g==" spinCount="100000" sheet="1" objects="1" scenarios="1" selectLockedCells="1"/>
  <protectedRanges>
    <protectedRange algorithmName="SHA-512" hashValue="mSSCA2HtKJ9vj08smDAO9z+vpSkD83JYdfK1J9GRdQxu6jOMzQwNc1Xa8HvczjC1GGFJ1vXB072JZwOJQbpWdw==" saltValue="/ZoDPoOsty4h5uuPUVXawQ==" spinCount="100000" sqref="AC35:AD35 G35 G37 G41 AC41:AD41 AD37:AD38 B34:C41" name="Bereich1"/>
  </protectedRanges>
  <mergeCells count="36">
    <mergeCell ref="BD42:BF42"/>
    <mergeCell ref="AE43:AH43"/>
    <mergeCell ref="AE45:AH45"/>
    <mergeCell ref="AO46:AQ46"/>
    <mergeCell ref="AE49:AH49"/>
    <mergeCell ref="B40:E40"/>
    <mergeCell ref="G40:AA40"/>
    <mergeCell ref="AE40:AH40"/>
    <mergeCell ref="B41:E41"/>
    <mergeCell ref="G41:AA41"/>
    <mergeCell ref="AE41:AH41"/>
    <mergeCell ref="B38:E38"/>
    <mergeCell ref="G38:AA38"/>
    <mergeCell ref="AE38:AH38"/>
    <mergeCell ref="B39:E39"/>
    <mergeCell ref="G39:AA39"/>
    <mergeCell ref="AE39:AH39"/>
    <mergeCell ref="B36:E36"/>
    <mergeCell ref="G36:AA36"/>
    <mergeCell ref="AE36:AH36"/>
    <mergeCell ref="B37:E37"/>
    <mergeCell ref="G37:AA37"/>
    <mergeCell ref="AE37:AH37"/>
    <mergeCell ref="B34:E34"/>
    <mergeCell ref="G34:AA34"/>
    <mergeCell ref="AE34:AH34"/>
    <mergeCell ref="B35:E35"/>
    <mergeCell ref="G35:AA35"/>
    <mergeCell ref="AE35:AH35"/>
    <mergeCell ref="AQ12:BM12"/>
    <mergeCell ref="H26:AD26"/>
    <mergeCell ref="AQ26:BM26"/>
    <mergeCell ref="G17:AC17"/>
    <mergeCell ref="R22:T22"/>
    <mergeCell ref="AE22:AH22"/>
    <mergeCell ref="AY22:AZ22"/>
  </mergeCells>
  <pageMargins left="0.78740157480314965" right="0.23622047244094491" top="0.19685039370078741" bottom="0.19685039370078741" header="0.11811023622047245" footer="0.11811023622047245"/>
  <pageSetup paperSize="9" orientation="portrait" r:id="rId1"/>
  <headerFooter alignWithMargins="0">
    <oddFooter>&amp;L&amp;8F0010_Reisekosten Fortbildung_SCMT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4</vt:i4>
      </vt:variant>
      <vt:variant>
        <vt:lpstr>Benannte Bereiche</vt:lpstr>
      </vt:variant>
      <vt:variant>
        <vt:i4>9</vt:i4>
      </vt:variant>
    </vt:vector>
  </HeadingPairs>
  <TitlesOfParts>
    <vt:vector size="13" baseType="lpstr">
      <vt:lpstr>Reisekosten Fortbildung</vt:lpstr>
      <vt:lpstr>Anlage Inland</vt:lpstr>
      <vt:lpstr>Anlage Exkursion</vt:lpstr>
      <vt:lpstr>Anlage Ausland</vt:lpstr>
      <vt:lpstr>'Anlage Exkursion'!_Toc442264085</vt:lpstr>
      <vt:lpstr>'Anlage Inland'!_Toc442264085</vt:lpstr>
      <vt:lpstr>'Anlage Ausland'!Druckbereich</vt:lpstr>
      <vt:lpstr>'Anlage Exkursion'!Druckbereich</vt:lpstr>
      <vt:lpstr>'Anlage Inland'!Druckbereich</vt:lpstr>
      <vt:lpstr>'Reisekosten Fortbildung'!Druckbereich</vt:lpstr>
      <vt:lpstr>'Anlage Exkursion'!Drucktitel</vt:lpstr>
      <vt:lpstr>'Anlage Inland'!Drucktitel</vt:lpstr>
      <vt:lpstr>'Reisekosten Fortbildung'!Drucktitel</vt:lpstr>
    </vt:vector>
  </TitlesOfParts>
  <Company>SCMT GmbH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Reisekosten- und Auslagenabrechnung</dc:title>
  <dc:creator>Ćaleta, Elizabeta</dc:creator>
  <cp:lastModifiedBy>Ćaleta, Elizabeta</cp:lastModifiedBy>
  <cp:lastPrinted>2026-08-17T14:36:24Z</cp:lastPrinted>
  <dcterms:created xsi:type="dcterms:W3CDTF">2004-08-23T07:58:50Z</dcterms:created>
  <dcterms:modified xsi:type="dcterms:W3CDTF">2026-08-17T14:43:15Z</dcterms:modified>
</cp:coreProperties>
</file>